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755" tabRatio="699" activeTab="4"/>
  </bookViews>
  <sheets>
    <sheet name="чпк 50 см pw" sheetId="1" r:id="rId1"/>
    <sheet name="чпк 50 см" sheetId="2" r:id="rId2"/>
    <sheet name="чпк 65 см" sheetId="3" r:id="rId3"/>
    <sheet name="чпк 85 см" sheetId="4" r:id="rId4"/>
    <sheet name="чпк 125 см" sheetId="5" r:id="rId5"/>
    <sheet name="чпк 500 см" sheetId="6" r:id="rId6"/>
    <sheet name="чпк сеньоры" sheetId="7" r:id="rId7"/>
    <sheet name="чпк Хобби" sheetId="8" r:id="rId8"/>
    <sheet name="ЧПК Команды " sheetId="9" r:id="rId9"/>
    <sheet name="Лист1" sheetId="10" r:id="rId10"/>
  </sheets>
  <definedNames>
    <definedName name="_xlnm.Print_Area" localSheetId="4">'чпк 125 см'!#REF!</definedName>
    <definedName name="_xlnm.Print_Area" localSheetId="1">'чпк 50 см'!$A$1:$IO$28</definedName>
    <definedName name="_xlnm.Print_Area" localSheetId="0">'чпк 50 см pw'!$A$1:$IO$28</definedName>
    <definedName name="_xlnm.Print_Area" localSheetId="5">'чпк 500 см'!#REF!</definedName>
    <definedName name="_xlnm.Print_Area" localSheetId="3">'чпк 85 см'!#REF!</definedName>
  </definedNames>
  <calcPr calcMode="manual" fullCalcOnLoad="1"/>
</workbook>
</file>

<file path=xl/sharedStrings.xml><?xml version="1.0" encoding="utf-8"?>
<sst xmlns="http://schemas.openxmlformats.org/spreadsheetml/2006/main" count="1133" uniqueCount="313">
  <si>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</si>
  <si>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</si>
  <si>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</si>
  <si>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</si>
  <si>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</si>
  <si>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</si>
  <si>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</si>
  <si>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</si>
  <si>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</si>
  <si>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</si>
  <si>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</si>
  <si>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</si>
  <si>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</si>
  <si>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</si>
  <si>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</si>
  <si>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</si>
  <si>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</si>
  <si>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</si>
  <si>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</si>
  <si>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</si>
  <si>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</si>
  <si>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</si>
  <si>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</si>
  <si>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</si>
  <si>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</si>
  <si>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</si>
  <si>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</si>
  <si>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</si>
  <si>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</si>
  <si>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</si>
  <si>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</si>
  <si>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</si>
  <si>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</si>
  <si>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</si>
  <si>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</si>
  <si>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</si>
  <si>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</si>
  <si>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</si>
  <si>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</si>
  <si>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</si>
  <si>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</si>
  <si>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Огневский Виталий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</si>
  <si>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</si>
  <si>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</si>
  <si>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</si>
  <si>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</si>
  <si>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Голушко Виктор</t>
  </si>
  <si>
    <t>Смышников Никита</t>
  </si>
  <si>
    <t>Башмаков Денис</t>
  </si>
  <si>
    <t>г.Владивосток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</si>
  <si>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</si>
  <si>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</si>
  <si>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</si>
  <si>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</si>
  <si>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</si>
  <si>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</si>
  <si>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</si>
  <si>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</si>
  <si>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Большой Камень</t>
  </si>
  <si>
    <t>Журавлев Сергей</t>
  </si>
  <si>
    <t>Коровко Никита</t>
  </si>
  <si>
    <t>1-ю</t>
  </si>
  <si>
    <t>Иванов Александр</t>
  </si>
  <si>
    <t>Голушко Сергей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</si>
  <si>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</si>
  <si>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Макаров Григорий</t>
  </si>
  <si>
    <t>с.В.Надеждинское</t>
  </si>
  <si>
    <t>Макаров Михаил</t>
  </si>
  <si>
    <t>г.Уссурийск</t>
  </si>
  <si>
    <t>Протопопов Егор</t>
  </si>
  <si>
    <t>г.Артем</t>
  </si>
  <si>
    <t>Ревун Александр</t>
  </si>
  <si>
    <t>2-ю</t>
  </si>
  <si>
    <t>Кравченко Арсений</t>
  </si>
  <si>
    <t>Сиряк Дмитрий</t>
  </si>
  <si>
    <t>Ковтун Алексей</t>
  </si>
  <si>
    <t>Выборнов Павел</t>
  </si>
  <si>
    <t>Жуков Александр</t>
  </si>
  <si>
    <t>Ерохин Денис</t>
  </si>
  <si>
    <t>Цыбулин Дмитрий</t>
  </si>
  <si>
    <t>Давиденко Алексей</t>
  </si>
  <si>
    <t>Зыряев Максим</t>
  </si>
  <si>
    <t>Наумов Валерий</t>
  </si>
  <si>
    <t>п.Славянка</t>
  </si>
  <si>
    <t>3-ю</t>
  </si>
  <si>
    <t>Завертан Аристарх</t>
  </si>
  <si>
    <t xml:space="preserve">Наумова Юлия </t>
  </si>
  <si>
    <t>п. Славянка</t>
  </si>
  <si>
    <t>Седых Владимир</t>
  </si>
  <si>
    <t>Челышков Макар</t>
  </si>
  <si>
    <t>Науменко Вадим</t>
  </si>
  <si>
    <t>Полищук Артур</t>
  </si>
  <si>
    <t>Б. Камень</t>
  </si>
  <si>
    <t>Горбатов Игорь</t>
  </si>
  <si>
    <t>Марков Влад</t>
  </si>
  <si>
    <t>Тросиненко Сергей</t>
  </si>
  <si>
    <t>Партизанск</t>
  </si>
  <si>
    <t>Иванов Владислав</t>
  </si>
  <si>
    <t>Крупин Александр</t>
  </si>
  <si>
    <t>Лутков Алексей</t>
  </si>
  <si>
    <t>Самбурский Юрий</t>
  </si>
  <si>
    <t>Матяш Владимир</t>
  </si>
  <si>
    <t>Шарапов Андрей</t>
  </si>
  <si>
    <t>Серышев Максим</t>
  </si>
  <si>
    <t>Хабаровск</t>
  </si>
  <si>
    <t>Шаврин Дмитрий</t>
  </si>
  <si>
    <t>Шевченко Дмитрий</t>
  </si>
  <si>
    <t>Петров Влад</t>
  </si>
  <si>
    <t>Пуховой Василий</t>
  </si>
  <si>
    <t>Петренко Дмитрий</t>
  </si>
  <si>
    <t>Кузовов Михаил</t>
  </si>
  <si>
    <t>Ткаченко Илья</t>
  </si>
  <si>
    <t>Момонт Владимир</t>
  </si>
  <si>
    <t>Манышев Иван</t>
  </si>
  <si>
    <t xml:space="preserve"> Владивосток</t>
  </si>
  <si>
    <t>Семенова Алевтина</t>
  </si>
  <si>
    <t>п. Новый</t>
  </si>
  <si>
    <t>Кузнецов Матвей</t>
  </si>
  <si>
    <t>г. Комсомольск</t>
  </si>
  <si>
    <t>Кузнецова Вера</t>
  </si>
  <si>
    <t xml:space="preserve">Куцев Максим </t>
  </si>
  <si>
    <t>Семенов Семен</t>
  </si>
  <si>
    <t>Швайков Макар</t>
  </si>
  <si>
    <t>Кобцев Никита</t>
  </si>
  <si>
    <t>Ярышко Илья</t>
  </si>
  <si>
    <t>Тарасенко Сергей</t>
  </si>
  <si>
    <t>Чурин Роман</t>
  </si>
  <si>
    <t>Степанов Степан</t>
  </si>
  <si>
    <t>Маюк Андрей</t>
  </si>
  <si>
    <t>Тарунов Александр</t>
  </si>
  <si>
    <t>Змага Антон</t>
  </si>
  <si>
    <t>Черевченко Иван</t>
  </si>
  <si>
    <t>Еремеев Максим</t>
  </si>
  <si>
    <t>Балышев Сергей</t>
  </si>
  <si>
    <t>Южно-Сахалинск</t>
  </si>
  <si>
    <t>Сиряк Александр</t>
  </si>
  <si>
    <t>Лукашенко Алексей</t>
  </si>
  <si>
    <t>Шишкин Виталий</t>
  </si>
  <si>
    <t>Грызенков Денис</t>
  </si>
  <si>
    <t>Овсянников Алексей</t>
  </si>
  <si>
    <t>Горовой Юрий</t>
  </si>
  <si>
    <t>Видьмук Руслан</t>
  </si>
  <si>
    <t>Маринюк Александр</t>
  </si>
  <si>
    <t>Ярославка</t>
  </si>
  <si>
    <t>Ливадия</t>
  </si>
  <si>
    <t>Артеменко Александр</t>
  </si>
  <si>
    <t>Черницов Дмитрий</t>
  </si>
  <si>
    <t>Балчихин Алексей</t>
  </si>
  <si>
    <t>Черевченко Александр</t>
  </si>
  <si>
    <t>Нестеров Александр</t>
  </si>
  <si>
    <t>Лукашов Артемий</t>
  </si>
  <si>
    <t>Миронов Андрей</t>
  </si>
  <si>
    <t>Рыбалочка Георгий</t>
  </si>
  <si>
    <t>Рыбкин Марк</t>
  </si>
  <si>
    <t>Лукашов Никита</t>
  </si>
  <si>
    <t>Шевченко Глеб</t>
  </si>
  <si>
    <t>п.Ярославский</t>
  </si>
  <si>
    <t>Васёв Артем</t>
  </si>
  <si>
    <t>Находка</t>
  </si>
  <si>
    <t>Юхнов Сергей</t>
  </si>
  <si>
    <t>Маринюк Артем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</si>
  <si>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</si>
  <si>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Беляков Дмитрий</t>
  </si>
  <si>
    <t>Матяш Александр</t>
  </si>
  <si>
    <t>Быков Дмитрий</t>
  </si>
  <si>
    <t>Верин Андрей</t>
  </si>
  <si>
    <t>Краснокутский Василий</t>
  </si>
  <si>
    <t>Ким Никита</t>
  </si>
  <si>
    <t>Углегорск</t>
  </si>
  <si>
    <t>Мостовой Артем</t>
  </si>
  <si>
    <t>Иванов Сергей</t>
  </si>
  <si>
    <t>Бучнев Егор</t>
  </si>
  <si>
    <t>Столяров Игорь</t>
  </si>
  <si>
    <t>Дмитриев Дмитрий</t>
  </si>
  <si>
    <t>Шалавин Аркадий</t>
  </si>
  <si>
    <t>Немцов Анатолий</t>
  </si>
  <si>
    <t>Покровка</t>
  </si>
  <si>
    <t>Дальнегорск</t>
  </si>
  <si>
    <t>Шелестюк Максим</t>
  </si>
  <si>
    <t>Бекерев Илья</t>
  </si>
  <si>
    <t>Верин Владимир</t>
  </si>
  <si>
    <t>Султанов Дмитрий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</si>
  <si>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сеньоры)</t>
    </r>
  </si>
  <si>
    <t>Серёгин Даниил</t>
  </si>
  <si>
    <t>Лакида Михаил</t>
  </si>
  <si>
    <t>1-й заезд очки</t>
  </si>
  <si>
    <t>2-й заезд очки</t>
  </si>
  <si>
    <t>Сумма очков</t>
  </si>
  <si>
    <t>УЛРЗ</t>
  </si>
  <si>
    <t>"ВОСТОК"</t>
  </si>
  <si>
    <t xml:space="preserve">                                                         ПРОТОКОЛ  КОМАНДНОГО  ЗАЧЕТА</t>
  </si>
  <si>
    <t>PW</t>
  </si>
  <si>
    <t>Спасск</t>
  </si>
  <si>
    <t>судья Всероссийской категории                                                                                           Е.В. Старков</t>
  </si>
  <si>
    <t>Макаров Александр</t>
  </si>
  <si>
    <t>Тимченко Артем</t>
  </si>
  <si>
    <t>Челышков Давид</t>
  </si>
  <si>
    <t>Харченко Макар</t>
  </si>
  <si>
    <t>Разряд</t>
  </si>
  <si>
    <t>Чеботько Даниил</t>
  </si>
  <si>
    <t>Давиденко Михаил</t>
  </si>
  <si>
    <t>Речкалов Савелий</t>
  </si>
  <si>
    <t>Онуфрий Кирилл</t>
  </si>
  <si>
    <t>Вишневский Демид</t>
  </si>
  <si>
    <t>Кондратьев Никита</t>
  </si>
  <si>
    <t>Верясова Ольга</t>
  </si>
  <si>
    <t>Владимиро-Александровское</t>
  </si>
  <si>
    <t>Жибарь Никита</t>
  </si>
  <si>
    <t>Назаренко Сергей</t>
  </si>
  <si>
    <t>Макаренко Макар</t>
  </si>
  <si>
    <t>Благовещенск</t>
  </si>
  <si>
    <t>Ильяшенко Евгений</t>
  </si>
  <si>
    <t>Баев Александр</t>
  </si>
  <si>
    <t>Ковальчук Александр</t>
  </si>
  <si>
    <t>Сидоров Артур</t>
  </si>
  <si>
    <t>Ворожбит Дмитрий</t>
  </si>
  <si>
    <t>Мысливец Дмитрий</t>
  </si>
  <si>
    <t>Дергачев Аркадий</t>
  </si>
  <si>
    <t>Котлов Даниил</t>
  </si>
  <si>
    <t>Тюфтин Степан</t>
  </si>
  <si>
    <t>Пронин Влад</t>
  </si>
  <si>
    <t>Полевода Кирилл</t>
  </si>
  <si>
    <t>Бортников Кирилл</t>
  </si>
  <si>
    <t>Евдокимова Юлия</t>
  </si>
  <si>
    <t>Челышков Захар</t>
  </si>
  <si>
    <t>Моисеенко Глеб</t>
  </si>
  <si>
    <t>н/с</t>
  </si>
  <si>
    <t>Осипян Давид</t>
  </si>
  <si>
    <t>Зайцев Степан</t>
  </si>
  <si>
    <t>Буйвол Евгений</t>
  </si>
  <si>
    <t>Сабуров Иван</t>
  </si>
  <si>
    <t>Швецов Егор</t>
  </si>
  <si>
    <t>Демчишин Вадим</t>
  </si>
  <si>
    <t>Некрасов Артем</t>
  </si>
  <si>
    <t>Белый Владимир</t>
  </si>
  <si>
    <t>Логачев Иван</t>
  </si>
  <si>
    <t>Киперко Егор</t>
  </si>
  <si>
    <t>Тихов Степан</t>
  </si>
  <si>
    <t>Бойко Клим</t>
  </si>
  <si>
    <t>Рыбалочка Артем</t>
  </si>
  <si>
    <t>Тарасюк Даниил</t>
  </si>
  <si>
    <t>Науменко Богдан</t>
  </si>
  <si>
    <t>Харченко Илья</t>
  </si>
  <si>
    <t>Логачев Сергей</t>
  </si>
  <si>
    <t>Арсеньев</t>
  </si>
  <si>
    <t>Артем</t>
  </si>
  <si>
    <t>Павленко Роман</t>
  </si>
  <si>
    <t>Тыщук Константин</t>
  </si>
  <si>
    <t>Прокопьев Максим</t>
  </si>
  <si>
    <t>Демчишин Валентин</t>
  </si>
  <si>
    <t>Кузнецов Евгений</t>
  </si>
  <si>
    <t>Комсомольск</t>
  </si>
  <si>
    <t>Тарунов Константин</t>
  </si>
  <si>
    <t>Иваньков Андрей</t>
  </si>
  <si>
    <t>Кузнецов Юрий</t>
  </si>
  <si>
    <t>Свободный</t>
  </si>
  <si>
    <t>Сахалин</t>
  </si>
  <si>
    <t>Савельев Владимир</t>
  </si>
  <si>
    <t>Цыбулин Сергей</t>
  </si>
  <si>
    <t xml:space="preserve">Открытый Чемпионат Приморского края по мотокроссу 2017 года.  4-й этап.                                                                                                                             </t>
  </si>
  <si>
    <t>п.Славянка (Приморский край)                                                                               05-06 августа 2017 года.</t>
  </si>
  <si>
    <t xml:space="preserve">                             Открытый Чемпионат Приморского края по мотокроссу 2017 года.  4-й этап.                                                                                                                             </t>
  </si>
  <si>
    <t>г.Дальнегорск</t>
  </si>
  <si>
    <t>Долгалев Семен</t>
  </si>
  <si>
    <t>Бессарабец Вадим</t>
  </si>
  <si>
    <t>Киселев Александр</t>
  </si>
  <si>
    <t>Тимченко Михаил</t>
  </si>
  <si>
    <t>Синельников Андрей</t>
  </si>
  <si>
    <t>Хованский Игорь</t>
  </si>
  <si>
    <t>Ерохин Дмитрий</t>
  </si>
  <si>
    <t>Заикин Константин</t>
  </si>
  <si>
    <t>Черный Дмитрий</t>
  </si>
  <si>
    <t>г. Спасск</t>
  </si>
  <si>
    <t>Бардаш Александр</t>
  </si>
  <si>
    <t>п.Кировский</t>
  </si>
  <si>
    <t>Брухтей Андрей</t>
  </si>
  <si>
    <t>Ивлев Андрей</t>
  </si>
  <si>
    <t>г.Лесозаводск</t>
  </si>
  <si>
    <t>Черемных Иван</t>
  </si>
  <si>
    <t>Лесозаводск</t>
  </si>
  <si>
    <t>Пономарев Виктор</t>
  </si>
  <si>
    <t>Старовойтов Сергей</t>
  </si>
  <si>
    <t>Белоус Даниил</t>
  </si>
  <si>
    <t>Мороз Иван</t>
  </si>
  <si>
    <t>Кавалерово</t>
  </si>
  <si>
    <t>Миронов Игорь</t>
  </si>
  <si>
    <t>Лапко Евгений</t>
  </si>
  <si>
    <t>Гордеев Сергей</t>
  </si>
  <si>
    <t>Косарев Алексей</t>
  </si>
  <si>
    <t>Кимбер Евгений</t>
  </si>
  <si>
    <t>Кимбер Сергей</t>
  </si>
  <si>
    <t>п. Кировский</t>
  </si>
  <si>
    <t>Брухтей Александр</t>
  </si>
  <si>
    <t>Новиков Евгений</t>
  </si>
  <si>
    <t>Симаков Евгений</t>
  </si>
  <si>
    <t>Бурковский Александр</t>
  </si>
  <si>
    <t>Мешков Сергей</t>
  </si>
  <si>
    <t>Кирик Дмитрий</t>
  </si>
  <si>
    <t>Щеголев Александр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</si>
  <si>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</si>
  <si>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5</t>
  </si>
  <si>
    <t>ВОСТОК</t>
  </si>
  <si>
    <t>ПРО-МОТОР</t>
  </si>
  <si>
    <t>Демчишин Данила</t>
  </si>
  <si>
    <t>Котляр Виталий</t>
  </si>
  <si>
    <t>н/ф</t>
  </si>
  <si>
    <t>Козлов Кирилл</t>
  </si>
  <si>
    <t>Гулиев Али</t>
  </si>
  <si>
    <t>Каминский Александр</t>
  </si>
  <si>
    <t>Полиданов Дмитрий</t>
  </si>
  <si>
    <t>Серов Роман</t>
  </si>
  <si>
    <t>"ПРО-МОТОР"</t>
  </si>
  <si>
    <t>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</si>
</sst>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4" fillId="35" borderId="11" xfId="0" applyFont="1" applyFill="1" applyBorder="1" applyAlignment="1" applyProtection="1">
      <alignment horizont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66" fillId="37" borderId="11" xfId="0" applyFont="1" applyFill="1" applyBorder="1" applyAlignment="1" applyProtection="1">
      <alignment horizontal="center" vertical="center"/>
      <protection locked="0"/>
    </xf>
    <xf numFmtId="0" fontId="66" fillId="37" borderId="11" xfId="0" applyFont="1" applyFill="1" applyBorder="1" applyAlignment="1" applyProtection="1">
      <alignment horizontal="left" vertical="center" wrapText="1"/>
      <protection locked="0"/>
    </xf>
    <xf numFmtId="0" fontId="66" fillId="0" borderId="11" xfId="0" applyFont="1" applyFill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 applyProtection="1">
      <alignment horizontal="left" vertical="center"/>
      <protection locked="0"/>
    </xf>
    <xf numFmtId="0" fontId="66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4" fillId="0" borderId="0" xfId="52" applyFont="1" applyProtection="1">
      <alignment/>
      <protection locked="0"/>
    </xf>
    <xf numFmtId="0" fontId="0" fillId="0" borderId="0" xfId="52">
      <alignment/>
      <protection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52" applyFont="1" applyAlignment="1" applyProtection="1">
      <alignment horizontal="center" vertical="center" wrapText="1"/>
      <protection locked="0"/>
    </xf>
    <xf numFmtId="0" fontId="17" fillId="0" borderId="0" xfId="52" applyFont="1" applyAlignment="1" applyProtection="1">
      <alignment horizontal="center" vertical="center" wrapText="1"/>
      <protection locked="0"/>
    </xf>
    <xf numFmtId="0" fontId="14" fillId="0" borderId="0" xfId="52" applyFont="1" applyAlignment="1" applyProtection="1">
      <alignment horizontal="center" vertical="center" wrapText="1"/>
      <protection locked="0"/>
    </xf>
    <xf numFmtId="0" fontId="21" fillId="0" borderId="0" xfId="52" applyFont="1" applyBorder="1" applyAlignment="1">
      <alignment horizontal="center" vertical="center"/>
      <protection/>
    </xf>
    <xf numFmtId="0" fontId="22" fillId="0" borderId="0" xfId="52" applyFont="1" applyBorder="1" applyAlignment="1" applyProtection="1">
      <alignment horizontal="center" wrapText="1"/>
      <protection locked="0"/>
    </xf>
    <xf numFmtId="0" fontId="25" fillId="38" borderId="11" xfId="52" applyFont="1" applyFill="1" applyBorder="1" applyAlignment="1" applyProtection="1">
      <alignment horizontal="center" vertical="center"/>
      <protection locked="0"/>
    </xf>
    <xf numFmtId="0" fontId="18" fillId="0" borderId="11" xfId="52" applyFont="1" applyFill="1" applyBorder="1" applyAlignment="1" applyProtection="1">
      <alignment horizontal="center" vertical="center" wrapText="1"/>
      <protection locked="0"/>
    </xf>
    <xf numFmtId="0" fontId="26" fillId="38" borderId="11" xfId="52" applyFont="1" applyFill="1" applyBorder="1" applyAlignment="1" applyProtection="1">
      <alignment horizontal="center" vertical="center" wrapText="1"/>
      <protection locked="0"/>
    </xf>
    <xf numFmtId="0" fontId="20" fillId="38" borderId="11" xfId="52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Alignment="1">
      <alignment horizontal="left"/>
      <protection/>
    </xf>
    <xf numFmtId="0" fontId="14" fillId="0" borderId="0" xfId="52" applyFont="1" applyProtection="1">
      <alignment/>
      <protection locked="0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 applyProtection="1">
      <alignment horizontal="left" vertical="center" wrapText="1"/>
      <protection locked="0"/>
    </xf>
    <xf numFmtId="0" fontId="67" fillId="0" borderId="11" xfId="0" applyFont="1" applyFill="1" applyBorder="1" applyAlignment="1" applyProtection="1">
      <alignment horizontal="left" vertical="center"/>
      <protection locked="0"/>
    </xf>
    <xf numFmtId="0" fontId="68" fillId="0" borderId="0" xfId="0" applyFont="1" applyAlignment="1" applyProtection="1">
      <alignment/>
      <protection locked="0"/>
    </xf>
    <xf numFmtId="1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1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 applyProtection="1">
      <alignment horizontal="center" vertical="center"/>
      <protection locked="0"/>
    </xf>
    <xf numFmtId="0" fontId="14" fillId="37" borderId="14" xfId="0" applyFont="1" applyFill="1" applyBorder="1" applyAlignment="1" applyProtection="1">
      <alignment horizontal="center" vertical="center"/>
      <protection locked="0"/>
    </xf>
    <xf numFmtId="0" fontId="14" fillId="36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horizontal="left"/>
    </xf>
    <xf numFmtId="0" fontId="0" fillId="0" borderId="0" xfId="0" applyNumberForma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18" fillId="34" borderId="19" xfId="0" applyFont="1" applyFill="1" applyBorder="1" applyAlignment="1" applyProtection="1">
      <alignment horizontal="center" vertical="center" wrapText="1"/>
      <protection locked="0"/>
    </xf>
    <xf numFmtId="0" fontId="18" fillId="34" borderId="20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18" fillId="35" borderId="24" xfId="0" applyFont="1" applyFill="1" applyBorder="1" applyAlignment="1" applyProtection="1">
      <alignment horizontal="center" vertical="center" wrapText="1"/>
      <protection locked="0"/>
    </xf>
    <xf numFmtId="0" fontId="18" fillId="35" borderId="25" xfId="0" applyFont="1" applyFill="1" applyBorder="1" applyAlignment="1" applyProtection="1">
      <alignment horizontal="center" vertical="center" wrapText="1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 wrapText="1"/>
    </xf>
    <xf numFmtId="0" fontId="16" fillId="0" borderId="0" xfId="52" applyFont="1" applyAlignment="1">
      <alignment vertical="center" wrapText="1"/>
      <protection/>
    </xf>
    <xf numFmtId="0" fontId="23" fillId="0" borderId="31" xfId="52" applyFont="1" applyBorder="1" applyAlignment="1" applyProtection="1">
      <alignment horizontal="center" vertical="center" wrapText="1"/>
      <protection locked="0"/>
    </xf>
    <xf numFmtId="0" fontId="24" fillId="0" borderId="32" xfId="52" applyFont="1" applyBorder="1" applyAlignment="1">
      <alignment horizontal="center" vertical="center" wrapText="1"/>
      <protection/>
    </xf>
    <xf numFmtId="0" fontId="23" fillId="0" borderId="33" xfId="52" applyFont="1" applyBorder="1" applyAlignment="1" applyProtection="1">
      <alignment horizontal="center" vertical="center" wrapText="1"/>
      <protection locked="0"/>
    </xf>
    <xf numFmtId="0" fontId="24" fillId="0" borderId="17" xfId="52" applyFont="1" applyBorder="1" applyAlignment="1">
      <alignment horizontal="center" vertical="center" wrapText="1"/>
      <protection/>
    </xf>
    <xf numFmtId="0" fontId="23" fillId="0" borderId="34" xfId="52" applyFont="1" applyBorder="1" applyAlignment="1" applyProtection="1">
      <alignment horizontal="center" vertical="center" wrapText="1"/>
      <protection locked="0"/>
    </xf>
    <xf numFmtId="0" fontId="24" fillId="0" borderId="24" xfId="52" applyFont="1" applyBorder="1" applyAlignment="1">
      <alignment horizontal="center" vertical="center" wrapText="1"/>
      <protection/>
    </xf>
    <xf numFmtId="0" fontId="23" fillId="0" borderId="24" xfId="52" applyFont="1" applyBorder="1" applyAlignment="1" applyProtection="1">
      <alignment horizontal="center" vertical="center" wrapText="1"/>
      <protection locked="0"/>
    </xf>
    <xf numFmtId="0" fontId="23" fillId="35" borderId="35" xfId="52" applyFont="1" applyFill="1" applyBorder="1" applyAlignment="1" applyProtection="1">
      <alignment horizontal="center" vertical="center" wrapText="1"/>
      <protection locked="0"/>
    </xf>
    <xf numFmtId="0" fontId="24" fillId="35" borderId="3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0</xdr:row>
      <xdr:rowOff>171450</xdr:rowOff>
    </xdr:from>
    <xdr:to>
      <xdr:col>6</xdr:col>
      <xdr:colOff>800100</xdr:colOff>
      <xdr:row>0</xdr:row>
      <xdr:rowOff>885825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7145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1609725</xdr:colOff>
      <xdr:row>1</xdr:row>
      <xdr:rowOff>9525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0</xdr:rowOff>
    </xdr:from>
    <xdr:to>
      <xdr:col>4</xdr:col>
      <xdr:colOff>1743075</xdr:colOff>
      <xdr:row>1</xdr:row>
      <xdr:rowOff>152400</xdr:rowOff>
    </xdr:to>
    <xdr:pic>
      <xdr:nvPicPr>
        <xdr:cNvPr id="25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858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31</xdr:row>
      <xdr:rowOff>104775</xdr:rowOff>
    </xdr:from>
    <xdr:to>
      <xdr:col>12</xdr:col>
      <xdr:colOff>0</xdr:colOff>
      <xdr:row>31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162800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858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31</xdr:row>
      <xdr:rowOff>57150</xdr:rowOff>
    </xdr:from>
    <xdr:to>
      <xdr:col>12</xdr:col>
      <xdr:colOff>0</xdr:colOff>
      <xdr:row>31</xdr:row>
      <xdr:rowOff>57150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115175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858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858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858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4</xdr:col>
      <xdr:colOff>1666875</xdr:colOff>
      <xdr:row>2</xdr:row>
      <xdr:rowOff>85725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38100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95250</xdr:rowOff>
    </xdr:from>
    <xdr:to>
      <xdr:col>12</xdr:col>
      <xdr:colOff>0</xdr:colOff>
      <xdr:row>29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7627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180975</xdr:rowOff>
    </xdr:from>
    <xdr:to>
      <xdr:col>12</xdr:col>
      <xdr:colOff>0</xdr:colOff>
      <xdr:row>28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6484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0</xdr:colOff>
      <xdr:row>28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46747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0</xdr:colOff>
      <xdr:row>28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46747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0</xdr:colOff>
      <xdr:row>28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46747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0</xdr:rowOff>
    </xdr:from>
    <xdr:to>
      <xdr:col>4</xdr:col>
      <xdr:colOff>1685925</xdr:colOff>
      <xdr:row>2</xdr:row>
      <xdr:rowOff>104775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0</xdr:row>
      <xdr:rowOff>0</xdr:rowOff>
    </xdr:from>
    <xdr:to>
      <xdr:col>4</xdr:col>
      <xdr:colOff>1857375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9525</xdr:rowOff>
    </xdr:from>
    <xdr:to>
      <xdr:col>4</xdr:col>
      <xdr:colOff>1504950</xdr:colOff>
      <xdr:row>1</xdr:row>
      <xdr:rowOff>209550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952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372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27</xdr:row>
      <xdr:rowOff>0</xdr:rowOff>
    </xdr:from>
    <xdr:to>
      <xdr:col>12</xdr:col>
      <xdr:colOff>323850</xdr:colOff>
      <xdr:row>27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722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372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27</xdr:row>
      <xdr:rowOff>0</xdr:rowOff>
    </xdr:from>
    <xdr:to>
      <xdr:col>12</xdr:col>
      <xdr:colOff>323850</xdr:colOff>
      <xdr:row>27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722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372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27</xdr:row>
      <xdr:rowOff>0</xdr:rowOff>
    </xdr:from>
    <xdr:to>
      <xdr:col>12</xdr:col>
      <xdr:colOff>323850</xdr:colOff>
      <xdr:row>27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722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372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27</xdr:row>
      <xdr:rowOff>0</xdr:rowOff>
    </xdr:from>
    <xdr:to>
      <xdr:col>12</xdr:col>
      <xdr:colOff>323850</xdr:colOff>
      <xdr:row>27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722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372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27</xdr:row>
      <xdr:rowOff>0</xdr:rowOff>
    </xdr:from>
    <xdr:to>
      <xdr:col>12</xdr:col>
      <xdr:colOff>323850</xdr:colOff>
      <xdr:row>27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722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0</xdr:row>
      <xdr:rowOff>0</xdr:rowOff>
    </xdr:from>
    <xdr:to>
      <xdr:col>5</xdr:col>
      <xdr:colOff>19050</xdr:colOff>
      <xdr:row>1</xdr:row>
      <xdr:rowOff>142875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419100</xdr:colOff>
      <xdr:row>0</xdr:row>
      <xdr:rowOff>561975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419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0</xdr:row>
      <xdr:rowOff>0</xdr:rowOff>
    </xdr:from>
    <xdr:to>
      <xdr:col>11</xdr:col>
      <xdr:colOff>209550</xdr:colOff>
      <xdr:row>0</xdr:row>
      <xdr:rowOff>1066800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123825</xdr:colOff>
      <xdr:row>1</xdr:row>
      <xdr:rowOff>95250</xdr:rowOff>
    </xdr:to>
    <xdr:pic>
      <xdr:nvPicPr>
        <xdr:cNvPr id="3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38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387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38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387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38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387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38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387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38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387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133350</xdr:rowOff>
    </xdr:from>
    <xdr:to>
      <xdr:col>2</xdr:col>
      <xdr:colOff>752475</xdr:colOff>
      <xdr:row>2</xdr:row>
      <xdr:rowOff>19050</xdr:rowOff>
    </xdr:to>
    <xdr:pic>
      <xdr:nvPicPr>
        <xdr:cNvPr id="215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3335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1152525</xdr:colOff>
      <xdr:row>1</xdr:row>
      <xdr:rowOff>1066800</xdr:rowOff>
    </xdr:to>
    <xdr:pic>
      <xdr:nvPicPr>
        <xdr:cNvPr id="2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6192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46"/>
  <sheetViews>
    <sheetView view="pageLayout" zoomScale="91" zoomScalePageLayoutView="91" workbookViewId="0" topLeftCell="A16">
      <selection activeCell="L18" sqref="L18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8.140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9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87"/>
      <c r="I1" s="25"/>
      <c r="J1" s="25"/>
      <c r="K1" s="25"/>
      <c r="L1" s="25"/>
      <c r="M1" s="94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96" t="s">
        <v>259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8"/>
      <c r="M2" s="95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96" t="s">
        <v>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9"/>
      <c r="M3" s="95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97" t="s">
        <v>260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5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98" t="s">
        <v>161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88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99" t="s">
        <v>22</v>
      </c>
      <c r="B7" s="99" t="s">
        <v>0</v>
      </c>
      <c r="C7" s="99" t="s">
        <v>1</v>
      </c>
      <c r="D7" s="99" t="s">
        <v>198</v>
      </c>
      <c r="E7" s="99" t="s">
        <v>25</v>
      </c>
      <c r="F7" s="99" t="s">
        <v>26</v>
      </c>
      <c r="G7" s="99" t="s">
        <v>2</v>
      </c>
      <c r="H7" s="99" t="s">
        <v>3</v>
      </c>
      <c r="I7" s="109"/>
      <c r="J7" s="99" t="s">
        <v>4</v>
      </c>
      <c r="K7" s="109"/>
      <c r="L7" s="110" t="s">
        <v>28</v>
      </c>
      <c r="M7" s="102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100"/>
      <c r="B8" s="99"/>
      <c r="C8" s="99"/>
      <c r="D8" s="100"/>
      <c r="E8" s="100"/>
      <c r="F8" s="99"/>
      <c r="G8" s="100"/>
      <c r="H8" s="105" t="s">
        <v>11</v>
      </c>
      <c r="I8" s="107" t="s">
        <v>24</v>
      </c>
      <c r="J8" s="99" t="s">
        <v>11</v>
      </c>
      <c r="K8" s="107" t="s">
        <v>24</v>
      </c>
      <c r="L8" s="110"/>
      <c r="M8" s="103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100"/>
      <c r="B9" s="99"/>
      <c r="C9" s="99"/>
      <c r="D9" s="100"/>
      <c r="E9" s="100"/>
      <c r="F9" s="99"/>
      <c r="G9" s="100"/>
      <c r="H9" s="106"/>
      <c r="I9" s="108"/>
      <c r="J9" s="100"/>
      <c r="K9" s="108"/>
      <c r="L9" s="110"/>
      <c r="M9" s="104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5">
        <v>1</v>
      </c>
      <c r="B10" s="37">
        <v>61</v>
      </c>
      <c r="C10" s="39" t="s">
        <v>159</v>
      </c>
      <c r="D10" s="37" t="s">
        <v>30</v>
      </c>
      <c r="E10" s="39" t="s">
        <v>34</v>
      </c>
      <c r="F10" s="44" t="s">
        <v>29</v>
      </c>
      <c r="G10" s="41" t="s">
        <v>191</v>
      </c>
      <c r="H10" s="89">
        <v>1</v>
      </c>
      <c r="I10" s="75">
        <v>25</v>
      </c>
      <c r="J10" s="78">
        <v>1</v>
      </c>
      <c r="K10" s="27">
        <v>25</v>
      </c>
      <c r="L10" s="38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5">
        <v>2</v>
      </c>
      <c r="B11" s="37">
        <v>8</v>
      </c>
      <c r="C11" s="40" t="s">
        <v>194</v>
      </c>
      <c r="D11" s="37" t="s">
        <v>30</v>
      </c>
      <c r="E11" s="39" t="s">
        <v>66</v>
      </c>
      <c r="F11" s="44" t="s">
        <v>29</v>
      </c>
      <c r="G11" s="41" t="s">
        <v>191</v>
      </c>
      <c r="H11" s="89">
        <v>2</v>
      </c>
      <c r="I11" s="27">
        <v>22</v>
      </c>
      <c r="J11" s="78">
        <v>2</v>
      </c>
      <c r="K11" s="27">
        <v>22</v>
      </c>
      <c r="L11" s="38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5">
        <v>3</v>
      </c>
      <c r="B12" s="37">
        <v>1</v>
      </c>
      <c r="C12" s="39" t="s">
        <v>197</v>
      </c>
      <c r="D12" s="37" t="s">
        <v>30</v>
      </c>
      <c r="E12" s="39" t="s">
        <v>35</v>
      </c>
      <c r="F12" s="44" t="s">
        <v>29</v>
      </c>
      <c r="G12" s="41" t="s">
        <v>191</v>
      </c>
      <c r="H12" s="89">
        <v>4</v>
      </c>
      <c r="I12" s="27">
        <v>18</v>
      </c>
      <c r="J12" s="78">
        <v>3</v>
      </c>
      <c r="K12" s="27">
        <v>20</v>
      </c>
      <c r="L12" s="38">
        <v>38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5">
        <v>4</v>
      </c>
      <c r="B13" s="37">
        <v>85</v>
      </c>
      <c r="C13" s="39" t="s">
        <v>231</v>
      </c>
      <c r="D13" s="37" t="s">
        <v>30</v>
      </c>
      <c r="E13" s="39" t="s">
        <v>144</v>
      </c>
      <c r="F13" s="44" t="s">
        <v>29</v>
      </c>
      <c r="G13" s="41" t="s">
        <v>191</v>
      </c>
      <c r="H13" s="89">
        <v>3</v>
      </c>
      <c r="I13" s="27">
        <v>20</v>
      </c>
      <c r="J13" s="78">
        <v>4</v>
      </c>
      <c r="K13" s="27">
        <v>18</v>
      </c>
      <c r="L13" s="38">
        <v>38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5">
        <v>5</v>
      </c>
      <c r="B14" s="37">
        <v>27</v>
      </c>
      <c r="C14" s="39" t="s">
        <v>232</v>
      </c>
      <c r="D14" s="37" t="s">
        <v>30</v>
      </c>
      <c r="E14" s="39" t="s">
        <v>104</v>
      </c>
      <c r="F14" s="44" t="s">
        <v>29</v>
      </c>
      <c r="G14" s="41" t="s">
        <v>191</v>
      </c>
      <c r="H14" s="89">
        <v>5</v>
      </c>
      <c r="I14" s="27">
        <v>16</v>
      </c>
      <c r="J14" s="86" t="s">
        <v>300</v>
      </c>
      <c r="K14" s="27">
        <v>16</v>
      </c>
      <c r="L14" s="38">
        <v>32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16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16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0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0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36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36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0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0</v>
      </c>
      <c r="ER14" s="21"/>
      <c r="ES14" s="21">
        <f>IF(H14="сх","ноль",IF(H14&gt;0,H14,"Ноль"))</f>
        <v>5</v>
      </c>
      <c r="ET14" s="21" t="str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16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16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0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0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90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90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0</v>
      </c>
      <c r="IR14" s="21"/>
      <c r="IS14" s="21"/>
      <c r="IT14" s="21"/>
      <c r="IU14" s="21"/>
      <c r="IV14" s="21"/>
    </row>
    <row r="15" spans="1:256" s="3" customFormat="1" ht="15.75" customHeight="1">
      <c r="A15" s="45">
        <v>6</v>
      </c>
      <c r="B15" s="37">
        <v>70</v>
      </c>
      <c r="C15" s="39" t="s">
        <v>195</v>
      </c>
      <c r="D15" s="37" t="s">
        <v>30</v>
      </c>
      <c r="E15" s="39" t="s">
        <v>177</v>
      </c>
      <c r="F15" s="44" t="s">
        <v>29</v>
      </c>
      <c r="G15" s="41" t="s">
        <v>191</v>
      </c>
      <c r="H15" s="89">
        <v>6</v>
      </c>
      <c r="I15" s="27">
        <v>15</v>
      </c>
      <c r="J15" s="78">
        <v>6</v>
      </c>
      <c r="K15" s="27">
        <v>15</v>
      </c>
      <c r="L15" s="38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45">
        <v>7</v>
      </c>
      <c r="B16" s="37">
        <v>51</v>
      </c>
      <c r="C16" s="39" t="s">
        <v>196</v>
      </c>
      <c r="D16" s="37" t="s">
        <v>30</v>
      </c>
      <c r="E16" s="39" t="s">
        <v>35</v>
      </c>
      <c r="F16" s="44" t="s">
        <v>29</v>
      </c>
      <c r="G16" s="41" t="s">
        <v>191</v>
      </c>
      <c r="H16" s="89">
        <v>7</v>
      </c>
      <c r="I16" s="27">
        <v>14</v>
      </c>
      <c r="J16" s="89">
        <v>7</v>
      </c>
      <c r="K16" s="27">
        <v>14</v>
      </c>
      <c r="L16" s="38"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45">
        <v>8</v>
      </c>
      <c r="B17" s="55"/>
      <c r="C17" s="55"/>
      <c r="D17" s="55"/>
      <c r="E17" s="55"/>
      <c r="F17" s="44"/>
      <c r="G17" s="41"/>
      <c r="H17" s="89"/>
      <c r="I17" s="27"/>
      <c r="J17" s="78"/>
      <c r="K17" s="27"/>
      <c r="L17" s="38"/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45">
        <v>9</v>
      </c>
      <c r="B18" s="55"/>
      <c r="C18" s="55"/>
      <c r="D18" s="55"/>
      <c r="E18" s="55"/>
      <c r="F18" s="44"/>
      <c r="G18" s="41"/>
      <c r="H18" s="89"/>
      <c r="I18" s="27"/>
      <c r="J18" s="78"/>
      <c r="K18" s="27"/>
      <c r="L18" s="38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45">
        <v>10</v>
      </c>
      <c r="B19" s="56"/>
      <c r="C19" s="56"/>
      <c r="D19" s="56"/>
      <c r="E19" s="56"/>
      <c r="F19" s="44"/>
      <c r="G19" s="41"/>
      <c r="H19" s="89"/>
      <c r="I19" s="27"/>
      <c r="J19" s="78"/>
      <c r="K19" s="27"/>
      <c r="L19" s="38"/>
    </row>
    <row r="20" spans="1:256" s="3" customFormat="1" ht="15.75" customHeight="1">
      <c r="A20" s="45">
        <v>11</v>
      </c>
      <c r="B20" s="55"/>
      <c r="C20" s="55"/>
      <c r="D20" s="55"/>
      <c r="E20" s="55"/>
      <c r="F20" s="44"/>
      <c r="G20" s="41"/>
      <c r="H20" s="89"/>
      <c r="I20" s="27"/>
      <c r="J20" s="78"/>
      <c r="K20" s="27"/>
      <c r="L20" s="38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45">
        <v>12</v>
      </c>
      <c r="B21" s="55"/>
      <c r="C21" s="55"/>
      <c r="D21" s="55"/>
      <c r="E21" s="55"/>
      <c r="F21" s="44"/>
      <c r="G21" s="41"/>
      <c r="H21" s="89"/>
      <c r="I21" s="27"/>
      <c r="J21" s="78"/>
      <c r="K21" s="27"/>
      <c r="L21" s="38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45">
        <v>13</v>
      </c>
      <c r="B22" s="55"/>
      <c r="C22" s="55"/>
      <c r="D22" s="55"/>
      <c r="E22" s="55"/>
      <c r="F22" s="44"/>
      <c r="G22" s="41"/>
      <c r="H22" s="89"/>
      <c r="I22" s="27"/>
      <c r="J22" s="78"/>
      <c r="K22" s="27"/>
      <c r="L22" s="38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45">
        <v>14</v>
      </c>
      <c r="B23" s="55"/>
      <c r="C23" s="55"/>
      <c r="D23" s="55"/>
      <c r="E23" s="55"/>
      <c r="F23" s="44"/>
      <c r="G23" s="41"/>
      <c r="H23" s="89"/>
      <c r="I23" s="27"/>
      <c r="J23" s="78"/>
      <c r="K23" s="27"/>
      <c r="L23" s="38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101" t="s">
        <v>23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31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101" t="s">
        <v>193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2"/>
      <c r="B26" s="32"/>
      <c r="C26" s="32"/>
      <c r="D26" s="32"/>
      <c r="E26" s="32"/>
      <c r="F26" s="32"/>
      <c r="G26" s="33"/>
      <c r="H26" s="90"/>
      <c r="I26" s="32"/>
      <c r="J26" s="32"/>
      <c r="K26" s="32"/>
      <c r="L26" s="31"/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101" t="s">
        <v>44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31"/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101" t="s">
        <v>55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3" spans="10:152" ht="12.75">
      <c r="J33"/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10:152" ht="12.75">
      <c r="J34"/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5" spans="10:152" ht="12.75">
      <c r="J35"/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37" spans="10:152" ht="12.75">
      <c r="J37"/>
      <c r="N37" s="1"/>
      <c r="DT37"/>
      <c r="DU37"/>
      <c r="DV37"/>
      <c r="DX37" s="1"/>
      <c r="DY37" s="1"/>
      <c r="DZ37" s="1"/>
      <c r="EN37" s="2"/>
      <c r="EO37" s="2"/>
      <c r="EP37" s="2"/>
      <c r="EQ37" s="2"/>
      <c r="ES37" s="1"/>
      <c r="ET37" s="1"/>
      <c r="EU37" s="1"/>
      <c r="EV37" s="1"/>
    </row>
    <row r="38" spans="10:152" ht="12.75">
      <c r="J38"/>
      <c r="N38" s="1"/>
      <c r="DT38"/>
      <c r="DU38"/>
      <c r="DV38"/>
      <c r="DX38" s="1"/>
      <c r="DY38" s="1"/>
      <c r="DZ38" s="1"/>
      <c r="EN38" s="2"/>
      <c r="EO38" s="2"/>
      <c r="EP38" s="2"/>
      <c r="EQ38" s="2"/>
      <c r="ES38" s="1"/>
      <c r="ET38" s="1"/>
      <c r="EU38" s="1"/>
      <c r="EV38" s="1"/>
    </row>
    <row r="39" spans="10:152" ht="12.75">
      <c r="J39"/>
      <c r="N39" s="1"/>
      <c r="DT39"/>
      <c r="DU39"/>
      <c r="DV39"/>
      <c r="DX39" s="1"/>
      <c r="DY39" s="1"/>
      <c r="DZ39" s="1"/>
      <c r="EN39" s="2"/>
      <c r="EO39" s="2"/>
      <c r="EP39" s="2"/>
      <c r="EQ39" s="2"/>
      <c r="ES39" s="1"/>
      <c r="ET39" s="1"/>
      <c r="EU39" s="1"/>
      <c r="EV39" s="1"/>
    </row>
    <row r="40" spans="10:152" ht="12.75">
      <c r="J40"/>
      <c r="N40" s="1"/>
      <c r="DT40"/>
      <c r="DU40"/>
      <c r="DV40"/>
      <c r="DX40" s="1"/>
      <c r="DY40" s="1"/>
      <c r="DZ40" s="1"/>
      <c r="EN40" s="2"/>
      <c r="EO40" s="2"/>
      <c r="EP40" s="2"/>
      <c r="EQ40" s="2"/>
      <c r="ES40" s="1"/>
      <c r="ET40" s="1"/>
      <c r="EU40" s="1"/>
      <c r="EV40" s="1"/>
    </row>
    <row r="41" spans="6:152" ht="12.75">
      <c r="F41"/>
      <c r="N41" s="1"/>
      <c r="DP41"/>
      <c r="DQ41"/>
      <c r="DR41"/>
      <c r="DX41" s="1"/>
      <c r="DY41" s="1"/>
      <c r="DZ41" s="1"/>
      <c r="EJ41" s="2"/>
      <c r="EK41" s="2"/>
      <c r="EL41" s="2"/>
      <c r="EM41" s="2"/>
      <c r="EN41" s="2"/>
      <c r="ER41" s="1"/>
      <c r="ES41" s="1"/>
      <c r="ET41" s="1"/>
      <c r="EU41" s="1"/>
      <c r="EV41" s="1"/>
    </row>
    <row r="42" spans="6:152" ht="12.75">
      <c r="F42"/>
      <c r="N42" s="1"/>
      <c r="DP42"/>
      <c r="DQ42"/>
      <c r="DR42"/>
      <c r="DX42" s="1"/>
      <c r="DY42" s="1"/>
      <c r="DZ42" s="1"/>
      <c r="EJ42" s="2"/>
      <c r="EK42" s="2"/>
      <c r="EL42" s="2"/>
      <c r="EM42" s="2"/>
      <c r="EN42" s="2"/>
      <c r="ER42" s="1"/>
      <c r="ES42" s="1"/>
      <c r="ET42" s="1"/>
      <c r="EU42" s="1"/>
      <c r="EV42" s="1"/>
    </row>
    <row r="43" spans="6:152" ht="12.75">
      <c r="F43"/>
      <c r="N43" s="1"/>
      <c r="DP43"/>
      <c r="DQ43"/>
      <c r="DR43"/>
      <c r="DX43" s="1"/>
      <c r="DY43" s="1"/>
      <c r="DZ43" s="1"/>
      <c r="EJ43" s="2"/>
      <c r="EK43" s="2"/>
      <c r="EL43" s="2"/>
      <c r="EM43" s="2"/>
      <c r="EN43" s="2"/>
      <c r="ER43" s="1"/>
      <c r="ES43" s="1"/>
      <c r="ET43" s="1"/>
      <c r="EU43" s="1"/>
      <c r="EV43" s="1"/>
    </row>
    <row r="44" spans="2:152" ht="15.75">
      <c r="B44" s="52">
        <v>2</v>
      </c>
      <c r="C44" s="54" t="s">
        <v>218</v>
      </c>
      <c r="D44" s="52" t="s">
        <v>30</v>
      </c>
      <c r="E44" s="54" t="s">
        <v>35</v>
      </c>
      <c r="F44"/>
      <c r="N44" s="1"/>
      <c r="DP44"/>
      <c r="DQ44"/>
      <c r="DR44"/>
      <c r="DX44" s="1"/>
      <c r="DY44" s="1"/>
      <c r="DZ44" s="1"/>
      <c r="EJ44" s="2"/>
      <c r="EK44" s="2"/>
      <c r="EL44" s="2"/>
      <c r="EM44" s="2"/>
      <c r="EN44" s="2"/>
      <c r="ER44" s="1"/>
      <c r="ES44" s="1"/>
      <c r="ET44" s="1"/>
      <c r="EU44" s="1"/>
      <c r="EV44" s="1"/>
    </row>
    <row r="45" spans="2:152" ht="15.75">
      <c r="B45" s="52">
        <v>5</v>
      </c>
      <c r="C45" s="54" t="s">
        <v>217</v>
      </c>
      <c r="D45" s="52" t="s">
        <v>30</v>
      </c>
      <c r="E45" s="54" t="s">
        <v>35</v>
      </c>
      <c r="F45"/>
      <c r="N45" s="1"/>
      <c r="DP45"/>
      <c r="DQ45"/>
      <c r="DR45"/>
      <c r="DX45" s="1"/>
      <c r="DY45" s="1"/>
      <c r="DZ45" s="1"/>
      <c r="EJ45" s="2"/>
      <c r="EK45" s="2"/>
      <c r="EL45" s="2"/>
      <c r="EM45" s="2"/>
      <c r="EN45" s="2"/>
      <c r="ER45" s="1"/>
      <c r="ES45" s="1"/>
      <c r="ET45" s="1"/>
      <c r="EU45" s="1"/>
      <c r="EV45" s="1"/>
    </row>
    <row r="46" spans="10:152" ht="12.75">
      <c r="J46"/>
      <c r="N46" s="1"/>
      <c r="DT46"/>
      <c r="DU46"/>
      <c r="DV46"/>
      <c r="DX46" s="1"/>
      <c r="DY46" s="1"/>
      <c r="DZ46" s="1"/>
      <c r="EN46" s="2"/>
      <c r="EO46" s="2"/>
      <c r="EP46" s="2"/>
      <c r="EQ46" s="2"/>
      <c r="ES46" s="1"/>
      <c r="ET46" s="1"/>
      <c r="EU46" s="1"/>
      <c r="EV46" s="1"/>
    </row>
  </sheetData>
  <sheetProtection formatCells="0" formatColumns="0" formatRows="0" insertColumns="0" insertRows="0" insertHyperlinks="0" deleteColumns="0" deleteRows="0" autoFilter="0" pivotTables="0"/>
  <mergeCells count="24">
    <mergeCell ref="A27:K27"/>
    <mergeCell ref="A28:L28"/>
    <mergeCell ref="F7:F9"/>
    <mergeCell ref="G7:G9"/>
    <mergeCell ref="H7:I7"/>
    <mergeCell ref="J7:K7"/>
    <mergeCell ref="L7:L9"/>
    <mergeCell ref="A7:A9"/>
    <mergeCell ref="A24:K24"/>
    <mergeCell ref="B7:B9"/>
    <mergeCell ref="A25:L25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23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3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47"/>
  <sheetViews>
    <sheetView view="pageLayout" zoomScale="91" zoomScalePageLayoutView="91" workbookViewId="0" topLeftCell="A1">
      <selection activeCell="F20" sqref="F20:G21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7.710937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94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96" t="s">
        <v>259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8"/>
      <c r="M2" s="95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96" t="s">
        <v>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9"/>
      <c r="M3" s="95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97" t="s">
        <v>260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5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98" t="s">
        <v>64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99" t="s">
        <v>22</v>
      </c>
      <c r="B7" s="99" t="s">
        <v>0</v>
      </c>
      <c r="C7" s="99" t="s">
        <v>1</v>
      </c>
      <c r="D7" s="99" t="s">
        <v>198</v>
      </c>
      <c r="E7" s="99" t="s">
        <v>25</v>
      </c>
      <c r="F7" s="99" t="s">
        <v>26</v>
      </c>
      <c r="G7" s="99" t="s">
        <v>2</v>
      </c>
      <c r="H7" s="99" t="s">
        <v>3</v>
      </c>
      <c r="I7" s="109"/>
      <c r="J7" s="99" t="s">
        <v>4</v>
      </c>
      <c r="K7" s="109"/>
      <c r="L7" s="110" t="s">
        <v>28</v>
      </c>
      <c r="M7" s="102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100"/>
      <c r="B8" s="99"/>
      <c r="C8" s="99"/>
      <c r="D8" s="100"/>
      <c r="E8" s="100"/>
      <c r="F8" s="99"/>
      <c r="G8" s="100"/>
      <c r="H8" s="99" t="s">
        <v>11</v>
      </c>
      <c r="I8" s="107" t="s">
        <v>24</v>
      </c>
      <c r="J8" s="99" t="s">
        <v>11</v>
      </c>
      <c r="K8" s="107" t="s">
        <v>24</v>
      </c>
      <c r="L8" s="110"/>
      <c r="M8" s="103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100"/>
      <c r="B9" s="99"/>
      <c r="C9" s="99"/>
      <c r="D9" s="100"/>
      <c r="E9" s="100"/>
      <c r="F9" s="99"/>
      <c r="G9" s="100"/>
      <c r="H9" s="100"/>
      <c r="I9" s="108"/>
      <c r="J9" s="100"/>
      <c r="K9" s="108"/>
      <c r="L9" s="110"/>
      <c r="M9" s="104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5">
        <v>1</v>
      </c>
      <c r="B10" s="37">
        <v>5</v>
      </c>
      <c r="C10" s="39" t="s">
        <v>150</v>
      </c>
      <c r="D10" s="37" t="s">
        <v>30</v>
      </c>
      <c r="E10" s="39" t="s">
        <v>57</v>
      </c>
      <c r="F10" s="44" t="s">
        <v>29</v>
      </c>
      <c r="G10" s="41" t="s">
        <v>39</v>
      </c>
      <c r="H10" s="37">
        <v>2</v>
      </c>
      <c r="I10" s="27">
        <v>22</v>
      </c>
      <c r="J10" s="37">
        <v>1</v>
      </c>
      <c r="K10" s="27">
        <v>25</v>
      </c>
      <c r="L10" s="38">
        <v>47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5">
        <v>2</v>
      </c>
      <c r="B11" s="37">
        <v>15</v>
      </c>
      <c r="C11" s="39" t="s">
        <v>163</v>
      </c>
      <c r="D11" s="37" t="s">
        <v>30</v>
      </c>
      <c r="E11" s="39" t="s">
        <v>34</v>
      </c>
      <c r="F11" s="44" t="s">
        <v>29</v>
      </c>
      <c r="G11" s="41" t="s">
        <v>39</v>
      </c>
      <c r="H11" s="37">
        <v>1</v>
      </c>
      <c r="I11" s="27">
        <v>25</v>
      </c>
      <c r="J11" s="37">
        <v>2</v>
      </c>
      <c r="K11" s="27">
        <v>22</v>
      </c>
      <c r="L11" s="38">
        <v>47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5">
        <v>3</v>
      </c>
      <c r="B12" s="37">
        <v>1</v>
      </c>
      <c r="C12" s="40" t="s">
        <v>157</v>
      </c>
      <c r="D12" s="37" t="s">
        <v>30</v>
      </c>
      <c r="E12" s="39" t="s">
        <v>158</v>
      </c>
      <c r="F12" s="44" t="s">
        <v>29</v>
      </c>
      <c r="G12" s="41" t="s">
        <v>39</v>
      </c>
      <c r="H12" s="37">
        <v>3</v>
      </c>
      <c r="I12" s="27">
        <v>20</v>
      </c>
      <c r="J12" s="37">
        <v>3</v>
      </c>
      <c r="K12" s="27">
        <v>20</v>
      </c>
      <c r="L12" s="38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5">
        <v>4</v>
      </c>
      <c r="B13" s="37">
        <v>31</v>
      </c>
      <c r="C13" s="39" t="s">
        <v>219</v>
      </c>
      <c r="D13" s="37" t="s">
        <v>30</v>
      </c>
      <c r="E13" s="39" t="s">
        <v>158</v>
      </c>
      <c r="F13" s="44" t="s">
        <v>29</v>
      </c>
      <c r="G13" s="41" t="s">
        <v>39</v>
      </c>
      <c r="H13" s="37">
        <v>5</v>
      </c>
      <c r="I13" s="27">
        <v>16</v>
      </c>
      <c r="J13" s="37">
        <v>4</v>
      </c>
      <c r="K13" s="27">
        <v>18</v>
      </c>
      <c r="L13" s="38">
        <v>34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5">
        <v>5</v>
      </c>
      <c r="B14" s="49">
        <v>4</v>
      </c>
      <c r="C14" s="76" t="s">
        <v>117</v>
      </c>
      <c r="D14" s="49" t="s">
        <v>30</v>
      </c>
      <c r="E14" s="76" t="s">
        <v>118</v>
      </c>
      <c r="F14" s="44" t="s">
        <v>29</v>
      </c>
      <c r="G14" s="41" t="s">
        <v>39</v>
      </c>
      <c r="H14" s="37">
        <v>4</v>
      </c>
      <c r="I14" s="27">
        <v>18</v>
      </c>
      <c r="J14" s="37">
        <v>8</v>
      </c>
      <c r="K14" s="27">
        <v>13</v>
      </c>
      <c r="L14" s="38">
        <v>31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18</v>
      </c>
      <c r="T14" s="21">
        <f>IF(H14=5,16,0)</f>
        <v>0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18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0</v>
      </c>
      <c r="AR14" s="21">
        <f>IF(J14=6,15,0)</f>
        <v>0</v>
      </c>
      <c r="AS14" s="21">
        <f>IF(J14=7,14,0)</f>
        <v>0</v>
      </c>
      <c r="AT14" s="21">
        <f>IF(J14=8,13,0)</f>
        <v>13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13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38</v>
      </c>
      <c r="BN14" s="21">
        <f>IF(H14=5,36,0)</f>
        <v>0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38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0</v>
      </c>
      <c r="DF14" s="21">
        <f>IF(J14=6,35,0)</f>
        <v>0</v>
      </c>
      <c r="DG14" s="21">
        <f>IF(J14=7,34,0)</f>
        <v>0</v>
      </c>
      <c r="DH14" s="21">
        <f>IF(J14=8,33,0)</f>
        <v>33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33</v>
      </c>
      <c r="ER14" s="21"/>
      <c r="ES14" s="21">
        <f>IF(H14="сх","ноль",IF(H14&gt;0,H14,"Ноль"))</f>
        <v>4</v>
      </c>
      <c r="ET14" s="21">
        <f>IF(J14="сх","ноль",IF(J14&gt;0,J14,"Ноль"))</f>
        <v>8</v>
      </c>
      <c r="EU14" s="21"/>
      <c r="EV14" s="21">
        <f>MIN(ES14,ET14)</f>
        <v>4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18</v>
      </c>
      <c r="FH14" s="23">
        <f>IF(H14=5,16,0)</f>
        <v>0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18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0</v>
      </c>
      <c r="GF14" s="23">
        <f>IF(J14=6,15,0)</f>
        <v>0</v>
      </c>
      <c r="GG14" s="23">
        <f>IF(J14=7,14,0)</f>
        <v>0</v>
      </c>
      <c r="GH14" s="23">
        <f>IF(J14=8,13,0)</f>
        <v>13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13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93</v>
      </c>
      <c r="HB14" s="23">
        <f>IF(H14=5,90,0)</f>
        <v>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93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0</v>
      </c>
      <c r="HZ14" s="23">
        <f>IF(J14=6,88,0)</f>
        <v>0</v>
      </c>
      <c r="IA14" s="23">
        <f>IF(J14=7,85,0)</f>
        <v>0</v>
      </c>
      <c r="IB14" s="23">
        <f>IF(J14=8,83,0)</f>
        <v>83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83</v>
      </c>
      <c r="IR14" s="21"/>
      <c r="IS14" s="21"/>
      <c r="IT14" s="21"/>
      <c r="IU14" s="21"/>
      <c r="IV14" s="21"/>
    </row>
    <row r="15" spans="1:256" s="3" customFormat="1" ht="15.75" customHeight="1">
      <c r="A15" s="45">
        <v>6</v>
      </c>
      <c r="B15" s="37">
        <v>61</v>
      </c>
      <c r="C15" s="39" t="s">
        <v>159</v>
      </c>
      <c r="D15" s="37" t="s">
        <v>30</v>
      </c>
      <c r="E15" s="39" t="s">
        <v>34</v>
      </c>
      <c r="F15" s="44" t="s">
        <v>29</v>
      </c>
      <c r="G15" s="41" t="s">
        <v>39</v>
      </c>
      <c r="H15" s="37">
        <v>6</v>
      </c>
      <c r="I15" s="27">
        <v>15</v>
      </c>
      <c r="J15" s="37">
        <v>5</v>
      </c>
      <c r="K15" s="27">
        <v>16</v>
      </c>
      <c r="L15" s="38">
        <v>31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45">
        <v>7</v>
      </c>
      <c r="B16" s="37">
        <v>25</v>
      </c>
      <c r="C16" s="39" t="s">
        <v>153</v>
      </c>
      <c r="D16" s="37" t="s">
        <v>30</v>
      </c>
      <c r="E16" s="39" t="s">
        <v>35</v>
      </c>
      <c r="F16" s="44" t="s">
        <v>29</v>
      </c>
      <c r="G16" s="41" t="s">
        <v>39</v>
      </c>
      <c r="H16" s="37">
        <v>7</v>
      </c>
      <c r="I16" s="27">
        <v>14</v>
      </c>
      <c r="J16" s="37">
        <v>6</v>
      </c>
      <c r="K16" s="27">
        <v>15</v>
      </c>
      <c r="L16" s="38">
        <v>29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45">
        <v>8</v>
      </c>
      <c r="B17" s="37">
        <v>42</v>
      </c>
      <c r="C17" s="39" t="s">
        <v>200</v>
      </c>
      <c r="D17" s="37" t="s">
        <v>30</v>
      </c>
      <c r="E17" s="39" t="s">
        <v>66</v>
      </c>
      <c r="F17" s="44" t="s">
        <v>29</v>
      </c>
      <c r="G17" s="41" t="s">
        <v>39</v>
      </c>
      <c r="H17" s="37">
        <v>9</v>
      </c>
      <c r="I17" s="27">
        <v>12</v>
      </c>
      <c r="J17" s="37">
        <v>7</v>
      </c>
      <c r="K17" s="27">
        <v>14</v>
      </c>
      <c r="L17" s="38">
        <v>26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45">
        <v>9</v>
      </c>
      <c r="B18" s="37">
        <v>8</v>
      </c>
      <c r="C18" s="39" t="s">
        <v>199</v>
      </c>
      <c r="D18" s="37" t="s">
        <v>30</v>
      </c>
      <c r="E18" s="39" t="s">
        <v>34</v>
      </c>
      <c r="F18" s="44" t="s">
        <v>29</v>
      </c>
      <c r="G18" s="41" t="s">
        <v>39</v>
      </c>
      <c r="H18" s="37">
        <v>8</v>
      </c>
      <c r="I18" s="27">
        <v>13</v>
      </c>
      <c r="J18" s="37">
        <v>9</v>
      </c>
      <c r="K18" s="27">
        <v>12</v>
      </c>
      <c r="L18" s="38">
        <v>25</v>
      </c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45">
        <v>10</v>
      </c>
      <c r="B19" s="37">
        <v>51</v>
      </c>
      <c r="C19" s="39" t="s">
        <v>89</v>
      </c>
      <c r="D19" s="37" t="s">
        <v>30</v>
      </c>
      <c r="E19" s="39" t="s">
        <v>35</v>
      </c>
      <c r="F19" s="44" t="s">
        <v>29</v>
      </c>
      <c r="G19" s="41" t="s">
        <v>39</v>
      </c>
      <c r="H19" s="37">
        <v>10</v>
      </c>
      <c r="I19" s="27">
        <v>11</v>
      </c>
      <c r="J19" s="37">
        <v>10</v>
      </c>
      <c r="K19" s="27">
        <v>11</v>
      </c>
      <c r="L19" s="38">
        <v>22</v>
      </c>
    </row>
    <row r="20" spans="1:256" s="3" customFormat="1" ht="15.75" customHeight="1">
      <c r="A20" s="45">
        <v>11</v>
      </c>
      <c r="B20" s="55"/>
      <c r="C20" s="55"/>
      <c r="D20" s="55"/>
      <c r="E20" s="55"/>
      <c r="F20" s="44"/>
      <c r="G20" s="41"/>
      <c r="H20" s="37"/>
      <c r="I20" s="27"/>
      <c r="J20" s="37"/>
      <c r="K20" s="27"/>
      <c r="L20" s="38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45">
        <v>12</v>
      </c>
      <c r="B21" s="55"/>
      <c r="C21" s="55"/>
      <c r="D21" s="55"/>
      <c r="E21" s="55"/>
      <c r="F21" s="44"/>
      <c r="G21" s="41"/>
      <c r="H21" s="37"/>
      <c r="I21" s="27"/>
      <c r="J21" s="37"/>
      <c r="K21" s="27"/>
      <c r="L21" s="38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45">
        <v>13</v>
      </c>
      <c r="B22" s="55"/>
      <c r="C22" s="55"/>
      <c r="D22" s="55"/>
      <c r="E22" s="55"/>
      <c r="F22" s="44"/>
      <c r="G22" s="41"/>
      <c r="H22" s="37"/>
      <c r="I22" s="27"/>
      <c r="J22" s="37"/>
      <c r="K22" s="27"/>
      <c r="L22" s="38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45">
        <v>14</v>
      </c>
      <c r="B23" s="55"/>
      <c r="C23" s="55"/>
      <c r="D23" s="55"/>
      <c r="E23" s="55"/>
      <c r="F23" s="44"/>
      <c r="G23" s="41"/>
      <c r="H23" s="37"/>
      <c r="I23" s="27"/>
      <c r="J23" s="37"/>
      <c r="K23" s="27"/>
      <c r="L23" s="38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101" t="s">
        <v>23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31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101" t="s">
        <v>193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2"/>
      <c r="B26" s="32"/>
      <c r="C26" s="32"/>
      <c r="D26" s="32"/>
      <c r="E26" s="32"/>
      <c r="F26" s="32"/>
      <c r="G26" s="33"/>
      <c r="H26" s="32"/>
      <c r="I26" s="32"/>
      <c r="J26" s="32"/>
      <c r="K26" s="32"/>
      <c r="L26" s="31"/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101" t="s">
        <v>44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31"/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101" t="s">
        <v>55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8" spans="2:152" ht="15.75">
      <c r="B38" s="52">
        <v>35</v>
      </c>
      <c r="C38" s="54" t="s">
        <v>151</v>
      </c>
      <c r="D38" s="52" t="s">
        <v>30</v>
      </c>
      <c r="E38" s="54" t="s">
        <v>35</v>
      </c>
      <c r="J38"/>
      <c r="N38" s="1"/>
      <c r="DT38"/>
      <c r="DU38"/>
      <c r="DV38"/>
      <c r="DX38" s="1"/>
      <c r="DY38" s="1"/>
      <c r="DZ38" s="1"/>
      <c r="EN38" s="2"/>
      <c r="EO38" s="2"/>
      <c r="EP38" s="2"/>
      <c r="EQ38" s="2"/>
      <c r="ES38" s="1"/>
      <c r="ET38" s="1"/>
      <c r="EU38" s="1"/>
      <c r="EV38" s="1"/>
    </row>
    <row r="39" spans="2:152" ht="15.75">
      <c r="B39" s="52">
        <v>15</v>
      </c>
      <c r="C39" s="54" t="s">
        <v>88</v>
      </c>
      <c r="D39" s="52" t="s">
        <v>30</v>
      </c>
      <c r="E39" s="54" t="s">
        <v>34</v>
      </c>
      <c r="J39"/>
      <c r="N39" s="1"/>
      <c r="DT39"/>
      <c r="DU39"/>
      <c r="DV39"/>
      <c r="DX39" s="1"/>
      <c r="DY39" s="1"/>
      <c r="DZ39" s="1"/>
      <c r="EN39" s="2"/>
      <c r="EO39" s="2"/>
      <c r="EP39" s="2"/>
      <c r="EQ39" s="2"/>
      <c r="ES39" s="1"/>
      <c r="ET39" s="1"/>
      <c r="EU39" s="1"/>
      <c r="EV39" s="1"/>
    </row>
    <row r="40" spans="2:152" ht="15.75">
      <c r="B40" s="52">
        <v>78</v>
      </c>
      <c r="C40" s="54" t="s">
        <v>73</v>
      </c>
      <c r="D40" s="52" t="s">
        <v>30</v>
      </c>
      <c r="E40" s="54" t="s">
        <v>35</v>
      </c>
      <c r="J40"/>
      <c r="N40" s="1"/>
      <c r="DT40"/>
      <c r="DU40"/>
      <c r="DV40"/>
      <c r="DX40" s="1"/>
      <c r="DY40" s="1"/>
      <c r="DZ40" s="1"/>
      <c r="EN40" s="2"/>
      <c r="EO40" s="2"/>
      <c r="EP40" s="2"/>
      <c r="EQ40" s="2"/>
      <c r="ES40" s="1"/>
      <c r="ET40" s="1"/>
      <c r="EU40" s="1"/>
      <c r="EV40" s="1"/>
    </row>
    <row r="41" spans="2:5" ht="15.75">
      <c r="B41" s="50">
        <v>72</v>
      </c>
      <c r="C41" s="51" t="s">
        <v>74</v>
      </c>
      <c r="D41" s="50" t="s">
        <v>30</v>
      </c>
      <c r="E41" s="51" t="s">
        <v>35</v>
      </c>
    </row>
    <row r="42" spans="2:5" ht="15.75">
      <c r="B42" s="50">
        <v>22</v>
      </c>
      <c r="C42" s="51" t="s">
        <v>115</v>
      </c>
      <c r="D42" s="50" t="s">
        <v>30</v>
      </c>
      <c r="E42" s="51" t="s">
        <v>116</v>
      </c>
    </row>
    <row r="43" spans="2:5" ht="15.75">
      <c r="B43" s="50">
        <v>34</v>
      </c>
      <c r="C43" s="51" t="s">
        <v>119</v>
      </c>
      <c r="D43" s="50" t="s">
        <v>30</v>
      </c>
      <c r="E43" s="51" t="s">
        <v>118</v>
      </c>
    </row>
    <row r="44" spans="2:5" ht="15.75">
      <c r="B44" s="52">
        <v>99</v>
      </c>
      <c r="C44" s="54" t="s">
        <v>201</v>
      </c>
      <c r="D44" s="52" t="s">
        <v>30</v>
      </c>
      <c r="E44" s="54" t="s">
        <v>35</v>
      </c>
    </row>
    <row r="45" spans="2:5" ht="15.75">
      <c r="B45" s="52">
        <v>13</v>
      </c>
      <c r="C45" s="54" t="s">
        <v>220</v>
      </c>
      <c r="D45" s="52" t="s">
        <v>30</v>
      </c>
      <c r="E45" s="54" t="s">
        <v>35</v>
      </c>
    </row>
    <row r="46" spans="2:5" ht="15.75">
      <c r="B46" s="52">
        <v>56</v>
      </c>
      <c r="C46" s="54" t="s">
        <v>160</v>
      </c>
      <c r="D46" s="52" t="s">
        <v>30</v>
      </c>
      <c r="E46" s="54" t="s">
        <v>143</v>
      </c>
    </row>
    <row r="47" spans="2:5" ht="15.75">
      <c r="B47" s="52">
        <v>98</v>
      </c>
      <c r="C47" s="54" t="s">
        <v>233</v>
      </c>
      <c r="D47" s="52" t="s">
        <v>30</v>
      </c>
      <c r="E47" s="54" t="s">
        <v>34</v>
      </c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25:L25"/>
    <mergeCell ref="M7:M9"/>
    <mergeCell ref="H8:H9"/>
    <mergeCell ref="I8:I9"/>
    <mergeCell ref="J8:J9"/>
    <mergeCell ref="K8:K9"/>
    <mergeCell ref="A27:K27"/>
    <mergeCell ref="A28:L28"/>
    <mergeCell ref="F7:F9"/>
    <mergeCell ref="G7:G9"/>
    <mergeCell ref="H7:I7"/>
    <mergeCell ref="J7:K7"/>
    <mergeCell ref="L7:L9"/>
    <mergeCell ref="A7:A9"/>
    <mergeCell ref="A24:K24"/>
    <mergeCell ref="B7:B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3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3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68"/>
  <sheetViews>
    <sheetView zoomScalePageLayoutView="0" workbookViewId="0" topLeftCell="A1">
      <selection activeCell="F13" sqref="F13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96" t="s">
        <v>259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8"/>
    </row>
    <row r="4" spans="1:12" ht="15.75" customHeight="1">
      <c r="A4" s="96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29"/>
    </row>
    <row r="5" spans="1:12" ht="15.75" customHeight="1">
      <c r="A5" s="97" t="s">
        <v>260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.75">
      <c r="A6" s="98" t="s">
        <v>50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99" t="s">
        <v>22</v>
      </c>
      <c r="B8" s="99" t="s">
        <v>0</v>
      </c>
      <c r="C8" s="99" t="s">
        <v>1</v>
      </c>
      <c r="D8" s="99" t="s">
        <v>198</v>
      </c>
      <c r="E8" s="99" t="s">
        <v>25</v>
      </c>
      <c r="F8" s="99" t="s">
        <v>26</v>
      </c>
      <c r="G8" s="99" t="s">
        <v>2</v>
      </c>
      <c r="H8" s="99" t="s">
        <v>3</v>
      </c>
      <c r="I8" s="109"/>
      <c r="J8" s="99" t="s">
        <v>4</v>
      </c>
      <c r="K8" s="109"/>
      <c r="L8" s="110" t="s">
        <v>28</v>
      </c>
    </row>
    <row r="9" spans="1:12" ht="12.75">
      <c r="A9" s="100"/>
      <c r="B9" s="99"/>
      <c r="C9" s="99"/>
      <c r="D9" s="100"/>
      <c r="E9" s="100"/>
      <c r="F9" s="99"/>
      <c r="G9" s="100"/>
      <c r="H9" s="99" t="s">
        <v>11</v>
      </c>
      <c r="I9" s="107" t="s">
        <v>24</v>
      </c>
      <c r="J9" s="99" t="s">
        <v>11</v>
      </c>
      <c r="K9" s="107" t="s">
        <v>24</v>
      </c>
      <c r="L9" s="110"/>
    </row>
    <row r="10" spans="1:12" ht="27" customHeight="1">
      <c r="A10" s="100"/>
      <c r="B10" s="99"/>
      <c r="C10" s="99"/>
      <c r="D10" s="100"/>
      <c r="E10" s="100"/>
      <c r="F10" s="99"/>
      <c r="G10" s="100"/>
      <c r="H10" s="100"/>
      <c r="I10" s="108"/>
      <c r="J10" s="100"/>
      <c r="K10" s="108"/>
      <c r="L10" s="110"/>
    </row>
    <row r="11" spans="1:12" ht="15.75">
      <c r="A11" s="45">
        <v>1</v>
      </c>
      <c r="B11" s="37">
        <v>1</v>
      </c>
      <c r="C11" s="39" t="s">
        <v>59</v>
      </c>
      <c r="D11" s="37">
        <v>3</v>
      </c>
      <c r="E11" s="39" t="s">
        <v>57</v>
      </c>
      <c r="F11" s="42" t="s">
        <v>301</v>
      </c>
      <c r="G11" s="41" t="s">
        <v>38</v>
      </c>
      <c r="H11" s="37">
        <v>1</v>
      </c>
      <c r="I11" s="27">
        <v>25</v>
      </c>
      <c r="J11" s="37">
        <v>1</v>
      </c>
      <c r="K11" s="27">
        <v>25</v>
      </c>
      <c r="L11" s="38">
        <v>50</v>
      </c>
    </row>
    <row r="12" spans="1:12" ht="15.75">
      <c r="A12" s="45">
        <v>2</v>
      </c>
      <c r="B12" s="37">
        <v>27</v>
      </c>
      <c r="C12" s="39" t="s">
        <v>85</v>
      </c>
      <c r="D12" s="37" t="s">
        <v>72</v>
      </c>
      <c r="E12" s="39" t="s">
        <v>57</v>
      </c>
      <c r="F12" s="42" t="s">
        <v>302</v>
      </c>
      <c r="G12" s="37" t="s">
        <v>39</v>
      </c>
      <c r="H12" s="37">
        <v>3</v>
      </c>
      <c r="I12" s="27">
        <v>20</v>
      </c>
      <c r="J12" s="37">
        <v>2</v>
      </c>
      <c r="K12" s="27">
        <v>22</v>
      </c>
      <c r="L12" s="38">
        <v>42</v>
      </c>
    </row>
    <row r="13" spans="1:256" s="3" customFormat="1" ht="15.75" customHeight="1">
      <c r="A13" s="45">
        <v>3</v>
      </c>
      <c r="B13" s="37">
        <v>32</v>
      </c>
      <c r="C13" s="39" t="s">
        <v>91</v>
      </c>
      <c r="D13" s="37" t="s">
        <v>61</v>
      </c>
      <c r="E13" s="39" t="s">
        <v>57</v>
      </c>
      <c r="F13" s="42" t="s">
        <v>188</v>
      </c>
      <c r="G13" s="37" t="s">
        <v>37</v>
      </c>
      <c r="H13" s="37">
        <v>2</v>
      </c>
      <c r="I13" s="27">
        <v>22</v>
      </c>
      <c r="J13" s="37">
        <v>3</v>
      </c>
      <c r="K13" s="27">
        <v>20</v>
      </c>
      <c r="L13" s="38">
        <v>42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45">
        <v>4</v>
      </c>
      <c r="B14" s="37">
        <v>21</v>
      </c>
      <c r="C14" s="40" t="s">
        <v>90</v>
      </c>
      <c r="D14" s="37" t="s">
        <v>72</v>
      </c>
      <c r="E14" s="39" t="s">
        <v>158</v>
      </c>
      <c r="F14" s="42" t="s">
        <v>29</v>
      </c>
      <c r="G14" s="37" t="s">
        <v>37</v>
      </c>
      <c r="H14" s="37">
        <v>4</v>
      </c>
      <c r="I14" s="27">
        <v>18</v>
      </c>
      <c r="J14" s="37">
        <v>4</v>
      </c>
      <c r="K14" s="27">
        <v>18</v>
      </c>
      <c r="L14" s="38">
        <v>36</v>
      </c>
    </row>
    <row r="15" spans="1:12" ht="15.75">
      <c r="A15" s="45">
        <v>5</v>
      </c>
      <c r="B15" s="37">
        <v>11</v>
      </c>
      <c r="C15" s="40" t="s">
        <v>202</v>
      </c>
      <c r="D15" s="37" t="s">
        <v>61</v>
      </c>
      <c r="E15" s="39" t="s">
        <v>104</v>
      </c>
      <c r="F15" s="42" t="s">
        <v>29</v>
      </c>
      <c r="G15" s="41" t="s">
        <v>38</v>
      </c>
      <c r="H15" s="37">
        <v>7</v>
      </c>
      <c r="I15" s="27">
        <v>14</v>
      </c>
      <c r="J15" s="37">
        <v>5</v>
      </c>
      <c r="K15" s="27">
        <v>16</v>
      </c>
      <c r="L15" s="38">
        <v>30</v>
      </c>
    </row>
    <row r="16" spans="1:256" s="3" customFormat="1" ht="14.25" customHeight="1">
      <c r="A16" s="45">
        <v>6</v>
      </c>
      <c r="B16" s="37">
        <v>7</v>
      </c>
      <c r="C16" s="40" t="s">
        <v>67</v>
      </c>
      <c r="D16" s="37" t="s">
        <v>61</v>
      </c>
      <c r="E16" s="39" t="s">
        <v>66</v>
      </c>
      <c r="F16" s="42" t="s">
        <v>29</v>
      </c>
      <c r="G16" s="41" t="s">
        <v>40</v>
      </c>
      <c r="H16" s="37">
        <v>9</v>
      </c>
      <c r="I16" s="27">
        <v>12</v>
      </c>
      <c r="J16" s="37">
        <v>6</v>
      </c>
      <c r="K16" s="27">
        <v>15</v>
      </c>
      <c r="L16" s="38">
        <v>27</v>
      </c>
      <c r="M16" s="36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45">
        <v>7</v>
      </c>
      <c r="B17" s="37">
        <v>2</v>
      </c>
      <c r="C17" s="39" t="s">
        <v>221</v>
      </c>
      <c r="D17" s="37" t="s">
        <v>30</v>
      </c>
      <c r="E17" s="39" t="s">
        <v>34</v>
      </c>
      <c r="F17" s="42" t="s">
        <v>29</v>
      </c>
      <c r="G17" s="41" t="s">
        <v>40</v>
      </c>
      <c r="H17" s="37">
        <v>8</v>
      </c>
      <c r="I17" s="27">
        <v>13</v>
      </c>
      <c r="J17" s="37">
        <v>7</v>
      </c>
      <c r="K17" s="27">
        <v>14</v>
      </c>
      <c r="L17" s="38">
        <v>27</v>
      </c>
      <c r="M17" s="36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45">
        <v>8</v>
      </c>
      <c r="B18" s="37">
        <v>81</v>
      </c>
      <c r="C18" s="39" t="s">
        <v>65</v>
      </c>
      <c r="D18" s="37" t="s">
        <v>84</v>
      </c>
      <c r="E18" s="39" t="s">
        <v>66</v>
      </c>
      <c r="F18" s="42" t="s">
        <v>29</v>
      </c>
      <c r="G18" s="41" t="s">
        <v>39</v>
      </c>
      <c r="H18" s="37">
        <v>6</v>
      </c>
      <c r="I18" s="27">
        <v>15</v>
      </c>
      <c r="J18" s="37">
        <v>10</v>
      </c>
      <c r="K18" s="27">
        <v>11</v>
      </c>
      <c r="L18" s="38">
        <v>26</v>
      </c>
      <c r="M18" s="36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45">
        <v>9</v>
      </c>
      <c r="B19" s="37">
        <v>70</v>
      </c>
      <c r="C19" s="39" t="s">
        <v>164</v>
      </c>
      <c r="D19" s="37" t="s">
        <v>84</v>
      </c>
      <c r="E19" s="39" t="s">
        <v>116</v>
      </c>
      <c r="F19" s="42" t="s">
        <v>29</v>
      </c>
      <c r="G19" s="41" t="s">
        <v>38</v>
      </c>
      <c r="H19" s="37">
        <v>5</v>
      </c>
      <c r="I19" s="27">
        <v>16</v>
      </c>
      <c r="J19" s="37">
        <v>13</v>
      </c>
      <c r="K19" s="27">
        <v>8</v>
      </c>
      <c r="L19" s="38">
        <v>24</v>
      </c>
      <c r="M19" s="36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45">
        <v>10</v>
      </c>
      <c r="B20" s="37">
        <v>22</v>
      </c>
      <c r="C20" s="39" t="s">
        <v>113</v>
      </c>
      <c r="D20" s="37" t="s">
        <v>30</v>
      </c>
      <c r="E20" s="39" t="s">
        <v>114</v>
      </c>
      <c r="F20" s="42" t="s">
        <v>29</v>
      </c>
      <c r="G20" s="37" t="s">
        <v>39</v>
      </c>
      <c r="H20" s="37">
        <v>10</v>
      </c>
      <c r="I20" s="27">
        <v>11</v>
      </c>
      <c r="J20" s="37">
        <v>8</v>
      </c>
      <c r="K20" s="27">
        <v>13</v>
      </c>
      <c r="L20" s="38">
        <v>24</v>
      </c>
      <c r="M20" s="36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45">
        <v>11</v>
      </c>
      <c r="B21" s="37">
        <v>8</v>
      </c>
      <c r="C21" s="39" t="s">
        <v>86</v>
      </c>
      <c r="D21" s="37" t="s">
        <v>84</v>
      </c>
      <c r="E21" s="39" t="s">
        <v>87</v>
      </c>
      <c r="F21" s="42" t="s">
        <v>29</v>
      </c>
      <c r="G21" s="37" t="s">
        <v>39</v>
      </c>
      <c r="H21" s="37">
        <v>12</v>
      </c>
      <c r="I21" s="27">
        <v>9</v>
      </c>
      <c r="J21" s="37">
        <v>9</v>
      </c>
      <c r="K21" s="27">
        <v>12</v>
      </c>
      <c r="L21" s="38">
        <v>21</v>
      </c>
    </row>
    <row r="22" spans="1:12" ht="15.75">
      <c r="A22" s="45">
        <v>12</v>
      </c>
      <c r="B22" s="37">
        <v>16</v>
      </c>
      <c r="C22" s="39" t="s">
        <v>234</v>
      </c>
      <c r="D22" s="37" t="s">
        <v>61</v>
      </c>
      <c r="E22" s="39" t="s">
        <v>104</v>
      </c>
      <c r="F22" s="42" t="s">
        <v>29</v>
      </c>
      <c r="G22" s="41" t="s">
        <v>39</v>
      </c>
      <c r="H22" s="37">
        <v>11</v>
      </c>
      <c r="I22" s="27">
        <v>10</v>
      </c>
      <c r="J22" s="37">
        <v>11</v>
      </c>
      <c r="K22" s="27">
        <v>10</v>
      </c>
      <c r="L22" s="38">
        <v>20</v>
      </c>
    </row>
    <row r="23" spans="1:12" ht="15.75">
      <c r="A23" s="45">
        <v>13</v>
      </c>
      <c r="B23" s="71">
        <v>72</v>
      </c>
      <c r="C23" s="72" t="s">
        <v>152</v>
      </c>
      <c r="D23" s="71" t="s">
        <v>30</v>
      </c>
      <c r="E23" s="72" t="s">
        <v>58</v>
      </c>
      <c r="F23" s="42" t="s">
        <v>29</v>
      </c>
      <c r="G23" s="41" t="s">
        <v>40</v>
      </c>
      <c r="H23" s="37">
        <v>13</v>
      </c>
      <c r="I23" s="27">
        <v>8</v>
      </c>
      <c r="J23" s="37">
        <v>12</v>
      </c>
      <c r="K23" s="27">
        <v>9</v>
      </c>
      <c r="L23" s="38">
        <v>17</v>
      </c>
    </row>
    <row r="24" spans="1:12" ht="15.75">
      <c r="A24" s="45">
        <v>14</v>
      </c>
      <c r="B24" s="56"/>
      <c r="C24" s="56"/>
      <c r="D24" s="56"/>
      <c r="E24" s="56"/>
      <c r="F24" s="42"/>
      <c r="G24" s="41"/>
      <c r="H24" s="37"/>
      <c r="I24" s="27"/>
      <c r="J24" s="37"/>
      <c r="K24" s="27"/>
      <c r="L24" s="38"/>
    </row>
    <row r="25" spans="1:12" ht="15.75">
      <c r="A25" s="45">
        <v>15</v>
      </c>
      <c r="B25" s="56"/>
      <c r="C25" s="56"/>
      <c r="D25" s="56"/>
      <c r="E25" s="56"/>
      <c r="F25" s="42"/>
      <c r="G25" s="41"/>
      <c r="H25" s="37"/>
      <c r="I25" s="27"/>
      <c r="J25" s="37"/>
      <c r="K25" s="27"/>
      <c r="L25" s="38"/>
    </row>
    <row r="26" spans="1:12" ht="15.75">
      <c r="A26" s="45">
        <v>16</v>
      </c>
      <c r="B26" s="56"/>
      <c r="C26" s="56"/>
      <c r="D26" s="56"/>
      <c r="E26" s="56"/>
      <c r="F26" s="42"/>
      <c r="G26" s="41"/>
      <c r="H26" s="37"/>
      <c r="I26" s="27"/>
      <c r="J26" s="37"/>
      <c r="K26" s="27"/>
      <c r="L26" s="38"/>
    </row>
    <row r="27" spans="1:12" ht="15.75">
      <c r="A27" s="45">
        <v>17</v>
      </c>
      <c r="B27" s="56"/>
      <c r="C27" s="56"/>
      <c r="D27" s="56"/>
      <c r="E27" s="56"/>
      <c r="F27" s="42"/>
      <c r="G27" s="41"/>
      <c r="H27" s="37"/>
      <c r="I27" s="27"/>
      <c r="J27" s="37"/>
      <c r="K27" s="27"/>
      <c r="L27" s="38"/>
    </row>
    <row r="28" spans="1:12" ht="15.75">
      <c r="A28" s="45">
        <v>18</v>
      </c>
      <c r="B28" s="56"/>
      <c r="C28" s="56"/>
      <c r="D28" s="56"/>
      <c r="E28" s="56"/>
      <c r="F28" s="42"/>
      <c r="G28" s="41"/>
      <c r="H28" s="37"/>
      <c r="I28" s="27"/>
      <c r="J28" s="37"/>
      <c r="K28" s="27"/>
      <c r="L28" s="38"/>
    </row>
    <row r="29" spans="1:152" ht="15.75">
      <c r="A29" s="45">
        <v>19</v>
      </c>
      <c r="B29" s="56"/>
      <c r="C29" s="56"/>
      <c r="D29" s="56"/>
      <c r="E29" s="56"/>
      <c r="F29" s="42"/>
      <c r="G29" s="41"/>
      <c r="H29" s="37"/>
      <c r="I29" s="27"/>
      <c r="J29" s="37"/>
      <c r="K29" s="27"/>
      <c r="L29" s="38"/>
      <c r="N29" s="1"/>
      <c r="DT29"/>
      <c r="DU29"/>
      <c r="DV29"/>
      <c r="DX29" s="1"/>
      <c r="DY29" s="1"/>
      <c r="DZ29" s="1"/>
      <c r="EN29" s="2"/>
      <c r="EO29" s="2"/>
      <c r="EP29" s="2"/>
      <c r="EQ29" s="2"/>
      <c r="ES29" s="1"/>
      <c r="ET29" s="1"/>
      <c r="EU29" s="1"/>
      <c r="EV29" s="1"/>
    </row>
    <row r="30" spans="2:152" ht="15.75">
      <c r="B30" s="32" t="s">
        <v>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1"/>
      <c r="N30" s="1"/>
      <c r="DP30"/>
      <c r="DQ30"/>
      <c r="DR30"/>
      <c r="DX30" s="1"/>
      <c r="DY30" s="1"/>
      <c r="DZ30" s="1"/>
      <c r="EJ30" s="2"/>
      <c r="EK30" s="2"/>
      <c r="EL30" s="2"/>
      <c r="EM30" s="2"/>
      <c r="EN30" s="2"/>
      <c r="ER30" s="1"/>
      <c r="ES30" s="1"/>
      <c r="ET30" s="1"/>
      <c r="EU30" s="1"/>
      <c r="EV30" s="1"/>
    </row>
    <row r="31" spans="2:152" ht="15.75">
      <c r="B31" s="101" t="s">
        <v>193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"/>
      <c r="DT31"/>
      <c r="DU31"/>
      <c r="DV31"/>
      <c r="DX31" s="1"/>
      <c r="DY31" s="1"/>
      <c r="DZ31" s="1"/>
      <c r="EN31" s="2"/>
      <c r="EO31" s="2"/>
      <c r="EP31" s="2"/>
      <c r="EQ31" s="2"/>
      <c r="ES31" s="1"/>
      <c r="ET31" s="1"/>
      <c r="EU31" s="1"/>
      <c r="EV31" s="1"/>
    </row>
    <row r="32" spans="2:152" ht="15.75">
      <c r="B32" s="101" t="s">
        <v>44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31"/>
      <c r="N32" s="1"/>
      <c r="DT32"/>
      <c r="DU32"/>
      <c r="DV32"/>
      <c r="DX32" s="1"/>
      <c r="DY32" s="1"/>
      <c r="DZ32" s="1"/>
      <c r="EN32" s="2"/>
      <c r="EO32" s="2"/>
      <c r="EP32" s="2"/>
      <c r="EQ32" s="2"/>
      <c r="ES32" s="1"/>
      <c r="ET32" s="1"/>
      <c r="EU32" s="1"/>
      <c r="EV32" s="1"/>
    </row>
    <row r="33" spans="2:152" ht="15.75">
      <c r="B33" s="101" t="s">
        <v>55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14:152" ht="12.75"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51" spans="2:5" ht="12.75">
      <c r="B51" s="74"/>
      <c r="C51" s="74"/>
      <c r="D51" s="74"/>
      <c r="E51" s="74"/>
    </row>
    <row r="56" spans="2:5" ht="15.75">
      <c r="B56" s="52">
        <v>8</v>
      </c>
      <c r="C56" s="53" t="s">
        <v>76</v>
      </c>
      <c r="D56" s="52" t="s">
        <v>72</v>
      </c>
      <c r="E56" s="54" t="s">
        <v>57</v>
      </c>
    </row>
    <row r="57" spans="2:5" ht="15.75">
      <c r="B57" s="52">
        <v>26</v>
      </c>
      <c r="C57" s="54" t="s">
        <v>121</v>
      </c>
      <c r="D57" s="52" t="s">
        <v>84</v>
      </c>
      <c r="E57" s="54" t="s">
        <v>116</v>
      </c>
    </row>
    <row r="58" spans="2:5" ht="15.75">
      <c r="B58" s="52">
        <v>808</v>
      </c>
      <c r="C58" s="54" t="s">
        <v>122</v>
      </c>
      <c r="D58" s="52" t="s">
        <v>30</v>
      </c>
      <c r="E58" s="54" t="s">
        <v>58</v>
      </c>
    </row>
    <row r="59" spans="2:5" ht="15.75">
      <c r="B59" s="52">
        <v>15</v>
      </c>
      <c r="C59" s="54" t="s">
        <v>163</v>
      </c>
      <c r="D59" s="52" t="s">
        <v>30</v>
      </c>
      <c r="E59" s="54" t="s">
        <v>34</v>
      </c>
    </row>
    <row r="60" spans="2:5" ht="15.75">
      <c r="B60" s="52">
        <v>3</v>
      </c>
      <c r="C60" s="54" t="s">
        <v>203</v>
      </c>
      <c r="D60" s="52" t="s">
        <v>30</v>
      </c>
      <c r="E60" s="54" t="s">
        <v>57</v>
      </c>
    </row>
    <row r="61" spans="2:5" ht="15.75">
      <c r="B61" s="52">
        <v>3</v>
      </c>
      <c r="C61" s="53" t="s">
        <v>222</v>
      </c>
      <c r="D61" s="52" t="s">
        <v>30</v>
      </c>
      <c r="E61" s="54" t="s">
        <v>57</v>
      </c>
    </row>
    <row r="62" spans="2:5" ht="15.75">
      <c r="B62" s="52">
        <v>77</v>
      </c>
      <c r="C62" s="53" t="s">
        <v>223</v>
      </c>
      <c r="D62" s="52" t="s">
        <v>30</v>
      </c>
      <c r="E62" s="54" t="s">
        <v>57</v>
      </c>
    </row>
    <row r="63" spans="2:5" ht="15.75">
      <c r="B63" s="52">
        <v>33</v>
      </c>
      <c r="C63" s="54" t="s">
        <v>109</v>
      </c>
      <c r="D63" s="52" t="s">
        <v>72</v>
      </c>
      <c r="E63" s="54" t="s">
        <v>35</v>
      </c>
    </row>
    <row r="64" spans="2:5" ht="15.75">
      <c r="B64" s="52">
        <v>99</v>
      </c>
      <c r="C64" s="54" t="s">
        <v>204</v>
      </c>
      <c r="D64" s="52" t="s">
        <v>30</v>
      </c>
      <c r="E64" s="54" t="s">
        <v>35</v>
      </c>
    </row>
    <row r="65" spans="2:5" ht="15.75">
      <c r="B65" s="52">
        <v>13</v>
      </c>
      <c r="C65" s="54" t="s">
        <v>162</v>
      </c>
      <c r="D65" s="52" t="s">
        <v>72</v>
      </c>
      <c r="E65" s="54" t="s">
        <v>57</v>
      </c>
    </row>
    <row r="66" spans="2:5" ht="15.75">
      <c r="B66" s="52">
        <v>5</v>
      </c>
      <c r="C66" s="54" t="s">
        <v>150</v>
      </c>
      <c r="D66" s="52" t="s">
        <v>72</v>
      </c>
      <c r="E66" s="54" t="s">
        <v>57</v>
      </c>
    </row>
    <row r="67" spans="2:5" ht="15.75">
      <c r="B67" s="52">
        <v>555</v>
      </c>
      <c r="C67" s="54" t="s">
        <v>235</v>
      </c>
      <c r="D67" s="52" t="s">
        <v>30</v>
      </c>
      <c r="E67" s="54" t="s">
        <v>210</v>
      </c>
    </row>
    <row r="68" spans="2:5" ht="15.75">
      <c r="B68" s="52">
        <v>41</v>
      </c>
      <c r="C68" s="54" t="s">
        <v>236</v>
      </c>
      <c r="D68" s="52" t="s">
        <v>30</v>
      </c>
      <c r="E68" s="54" t="s">
        <v>104</v>
      </c>
    </row>
  </sheetData>
  <sheetProtection formatCells="0" formatColumns="0" formatRows="0" insertColumns="0" insertRows="0" insertHyperlinks="0" deleteColumns="0" deleteRows="0" autoFilter="0" pivotTables="0"/>
  <mergeCells count="21">
    <mergeCell ref="A3:K3"/>
    <mergeCell ref="A4:K4"/>
    <mergeCell ref="A5:L5"/>
    <mergeCell ref="A6:L6"/>
    <mergeCell ref="E8:E10"/>
    <mergeCell ref="F8:F10"/>
    <mergeCell ref="H8:I8"/>
    <mergeCell ref="A8:A10"/>
    <mergeCell ref="B8:B10"/>
    <mergeCell ref="B32:L32"/>
    <mergeCell ref="D8:D10"/>
    <mergeCell ref="B33:M33"/>
    <mergeCell ref="J8:K8"/>
    <mergeCell ref="L8:L10"/>
    <mergeCell ref="H9:H10"/>
    <mergeCell ref="I9:I10"/>
    <mergeCell ref="J9:J10"/>
    <mergeCell ref="K9:K10"/>
    <mergeCell ref="G8:G10"/>
    <mergeCell ref="C8:C10"/>
    <mergeCell ref="B31:M31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9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9">
      <formula1>1</formula1>
      <formula2>60</formula2>
    </dataValidation>
  </dataValidation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61"/>
  <sheetViews>
    <sheetView zoomScalePageLayoutView="0" workbookViewId="0" topLeftCell="A7">
      <selection activeCell="E26" sqref="E26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96" t="s">
        <v>259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8"/>
    </row>
    <row r="4" spans="1:12" ht="15.75" customHeight="1">
      <c r="A4" s="96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29"/>
    </row>
    <row r="5" spans="1:12" ht="15.75" customHeight="1">
      <c r="A5" s="97" t="s">
        <v>260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.75">
      <c r="A6" s="98" t="s">
        <v>51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99" t="s">
        <v>22</v>
      </c>
      <c r="B8" s="99" t="s">
        <v>0</v>
      </c>
      <c r="C8" s="99" t="s">
        <v>1</v>
      </c>
      <c r="D8" s="99" t="s">
        <v>198</v>
      </c>
      <c r="E8" s="99" t="s">
        <v>25</v>
      </c>
      <c r="F8" s="99" t="s">
        <v>26</v>
      </c>
      <c r="G8" s="99" t="s">
        <v>2</v>
      </c>
      <c r="H8" s="99" t="s">
        <v>3</v>
      </c>
      <c r="I8" s="109"/>
      <c r="J8" s="99" t="s">
        <v>4</v>
      </c>
      <c r="K8" s="109"/>
      <c r="L8" s="110" t="s">
        <v>28</v>
      </c>
    </row>
    <row r="9" spans="1:12" ht="12.75">
      <c r="A9" s="100"/>
      <c r="B9" s="99"/>
      <c r="C9" s="99"/>
      <c r="D9" s="100"/>
      <c r="E9" s="100"/>
      <c r="F9" s="99"/>
      <c r="G9" s="100"/>
      <c r="H9" s="99" t="s">
        <v>11</v>
      </c>
      <c r="I9" s="107" t="s">
        <v>24</v>
      </c>
      <c r="J9" s="99" t="s">
        <v>11</v>
      </c>
      <c r="K9" s="107" t="s">
        <v>24</v>
      </c>
      <c r="L9" s="110"/>
    </row>
    <row r="10" spans="1:12" ht="26.25" customHeight="1">
      <c r="A10" s="100"/>
      <c r="B10" s="99"/>
      <c r="C10" s="99"/>
      <c r="D10" s="100"/>
      <c r="E10" s="100"/>
      <c r="F10" s="99"/>
      <c r="G10" s="100"/>
      <c r="H10" s="100"/>
      <c r="I10" s="108"/>
      <c r="J10" s="100"/>
      <c r="K10" s="108"/>
      <c r="L10" s="110"/>
    </row>
    <row r="11" spans="1:12" ht="15.75">
      <c r="A11" s="45">
        <v>1</v>
      </c>
      <c r="B11" s="71">
        <v>88</v>
      </c>
      <c r="C11" s="72" t="s">
        <v>47</v>
      </c>
      <c r="D11" s="71">
        <v>3</v>
      </c>
      <c r="E11" s="72" t="s">
        <v>58</v>
      </c>
      <c r="F11" s="42" t="s">
        <v>301</v>
      </c>
      <c r="G11" s="37" t="s">
        <v>37</v>
      </c>
      <c r="H11" s="37">
        <v>1</v>
      </c>
      <c r="I11" s="75">
        <v>25</v>
      </c>
      <c r="J11" s="37">
        <v>1</v>
      </c>
      <c r="K11" s="27">
        <v>25</v>
      </c>
      <c r="L11" s="38">
        <v>50</v>
      </c>
    </row>
    <row r="12" spans="1:256" s="3" customFormat="1" ht="14.25" customHeight="1">
      <c r="A12" s="45">
        <v>2</v>
      </c>
      <c r="B12" s="37">
        <v>2</v>
      </c>
      <c r="C12" s="39" t="s">
        <v>237</v>
      </c>
      <c r="D12" s="37">
        <v>3</v>
      </c>
      <c r="E12" s="39" t="s">
        <v>57</v>
      </c>
      <c r="F12" s="42" t="s">
        <v>188</v>
      </c>
      <c r="G12" s="41" t="s">
        <v>42</v>
      </c>
      <c r="H12" s="37">
        <v>2</v>
      </c>
      <c r="I12" s="75">
        <v>22</v>
      </c>
      <c r="J12" s="37">
        <v>2</v>
      </c>
      <c r="K12" s="27">
        <v>22</v>
      </c>
      <c r="L12" s="38">
        <v>44</v>
      </c>
      <c r="M12" s="36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45">
        <v>3</v>
      </c>
      <c r="B13" s="37">
        <v>94</v>
      </c>
      <c r="C13" s="40" t="s">
        <v>80</v>
      </c>
      <c r="D13" s="37">
        <v>3</v>
      </c>
      <c r="E13" s="39" t="s">
        <v>66</v>
      </c>
      <c r="F13" s="42" t="s">
        <v>29</v>
      </c>
      <c r="G13" s="41" t="s">
        <v>38</v>
      </c>
      <c r="H13" s="37">
        <v>4</v>
      </c>
      <c r="I13" s="75">
        <v>18</v>
      </c>
      <c r="J13" s="37">
        <v>3</v>
      </c>
      <c r="K13" s="27">
        <v>20</v>
      </c>
      <c r="L13" s="38">
        <v>38</v>
      </c>
    </row>
    <row r="14" spans="1:12" ht="15.75">
      <c r="A14" s="45">
        <v>4</v>
      </c>
      <c r="B14" s="43">
        <v>46</v>
      </c>
      <c r="C14" s="77" t="s">
        <v>77</v>
      </c>
      <c r="D14" s="43" t="s">
        <v>61</v>
      </c>
      <c r="E14" s="77" t="s">
        <v>57</v>
      </c>
      <c r="F14" s="42" t="s">
        <v>29</v>
      </c>
      <c r="G14" s="37" t="s">
        <v>39</v>
      </c>
      <c r="H14" s="37">
        <v>5</v>
      </c>
      <c r="I14" s="75">
        <v>16</v>
      </c>
      <c r="J14" s="37">
        <v>4</v>
      </c>
      <c r="K14" s="27">
        <v>18</v>
      </c>
      <c r="L14" s="38">
        <v>34</v>
      </c>
    </row>
    <row r="15" spans="1:12" ht="15.75">
      <c r="A15" s="45">
        <v>5</v>
      </c>
      <c r="B15" s="71">
        <v>59</v>
      </c>
      <c r="C15" s="73" t="s">
        <v>48</v>
      </c>
      <c r="D15" s="71">
        <v>3</v>
      </c>
      <c r="E15" s="72" t="s">
        <v>57</v>
      </c>
      <c r="F15" s="42" t="s">
        <v>302</v>
      </c>
      <c r="G15" s="37" t="s">
        <v>39</v>
      </c>
      <c r="H15" s="37">
        <v>3</v>
      </c>
      <c r="I15" s="75">
        <v>20</v>
      </c>
      <c r="J15" s="37">
        <v>11</v>
      </c>
      <c r="K15" s="27">
        <v>10</v>
      </c>
      <c r="L15" s="38">
        <v>30</v>
      </c>
    </row>
    <row r="16" spans="1:256" s="3" customFormat="1" ht="15.75" customHeight="1">
      <c r="A16" s="45">
        <v>6</v>
      </c>
      <c r="B16" s="37">
        <v>188</v>
      </c>
      <c r="C16" s="40" t="s">
        <v>165</v>
      </c>
      <c r="D16" s="37" t="s">
        <v>72</v>
      </c>
      <c r="E16" s="39" t="s">
        <v>57</v>
      </c>
      <c r="F16" s="42" t="s">
        <v>29</v>
      </c>
      <c r="G16" s="41" t="s">
        <v>38</v>
      </c>
      <c r="H16" s="37">
        <v>6</v>
      </c>
      <c r="I16" s="75">
        <v>15</v>
      </c>
      <c r="J16" s="37">
        <v>6</v>
      </c>
      <c r="K16" s="27">
        <v>15</v>
      </c>
      <c r="L16" s="38">
        <v>30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45">
        <v>7</v>
      </c>
      <c r="B17" s="71">
        <v>12</v>
      </c>
      <c r="C17" s="72" t="s">
        <v>239</v>
      </c>
      <c r="D17" s="71" t="s">
        <v>30</v>
      </c>
      <c r="E17" s="72" t="s">
        <v>58</v>
      </c>
      <c r="F17" s="42" t="s">
        <v>29</v>
      </c>
      <c r="G17" s="41" t="s">
        <v>40</v>
      </c>
      <c r="H17" s="37">
        <v>9</v>
      </c>
      <c r="I17" s="75">
        <v>12</v>
      </c>
      <c r="J17" s="37">
        <v>5</v>
      </c>
      <c r="K17" s="27">
        <v>16</v>
      </c>
      <c r="L17" s="38">
        <v>28</v>
      </c>
    </row>
    <row r="18" spans="1:12" ht="15.75">
      <c r="A18" s="45">
        <v>8</v>
      </c>
      <c r="B18" s="37">
        <v>45</v>
      </c>
      <c r="C18" s="40" t="s">
        <v>207</v>
      </c>
      <c r="D18" s="37" t="s">
        <v>30</v>
      </c>
      <c r="E18" s="39" t="s">
        <v>158</v>
      </c>
      <c r="F18" s="42" t="s">
        <v>29</v>
      </c>
      <c r="G18" s="41" t="s">
        <v>38</v>
      </c>
      <c r="H18" s="37">
        <v>7</v>
      </c>
      <c r="I18" s="75">
        <v>14</v>
      </c>
      <c r="J18" s="37">
        <v>9</v>
      </c>
      <c r="K18" s="27">
        <v>12</v>
      </c>
      <c r="L18" s="38">
        <v>26</v>
      </c>
    </row>
    <row r="19" spans="1:12" ht="15.75">
      <c r="A19" s="45">
        <v>9</v>
      </c>
      <c r="B19" s="37">
        <v>33</v>
      </c>
      <c r="C19" s="40" t="s">
        <v>205</v>
      </c>
      <c r="D19" s="37" t="s">
        <v>30</v>
      </c>
      <c r="E19" s="39" t="s">
        <v>206</v>
      </c>
      <c r="F19" s="42" t="s">
        <v>29</v>
      </c>
      <c r="G19" s="37" t="s">
        <v>37</v>
      </c>
      <c r="H19" s="37">
        <v>8</v>
      </c>
      <c r="I19" s="75">
        <v>13</v>
      </c>
      <c r="J19" s="37">
        <v>8</v>
      </c>
      <c r="K19" s="27">
        <v>13</v>
      </c>
      <c r="L19" s="38">
        <v>26</v>
      </c>
    </row>
    <row r="20" spans="1:12" ht="15.75">
      <c r="A20" s="45">
        <v>10</v>
      </c>
      <c r="B20" s="37">
        <v>18</v>
      </c>
      <c r="C20" s="39" t="s">
        <v>120</v>
      </c>
      <c r="D20" s="37" t="s">
        <v>61</v>
      </c>
      <c r="E20" s="39" t="s">
        <v>104</v>
      </c>
      <c r="F20" s="42" t="s">
        <v>29</v>
      </c>
      <c r="G20" s="37" t="s">
        <v>37</v>
      </c>
      <c r="H20" s="37">
        <v>11</v>
      </c>
      <c r="I20" s="75">
        <v>10</v>
      </c>
      <c r="J20" s="37">
        <v>7</v>
      </c>
      <c r="K20" s="27">
        <v>14</v>
      </c>
      <c r="L20" s="38">
        <v>24</v>
      </c>
    </row>
    <row r="21" spans="1:12" ht="15.75">
      <c r="A21" s="45">
        <v>11</v>
      </c>
      <c r="B21" s="37">
        <v>14</v>
      </c>
      <c r="C21" s="40" t="s">
        <v>303</v>
      </c>
      <c r="D21" s="37" t="s">
        <v>30</v>
      </c>
      <c r="E21" s="39" t="s">
        <v>104</v>
      </c>
      <c r="F21" s="42" t="s">
        <v>29</v>
      </c>
      <c r="G21" s="37" t="s">
        <v>37</v>
      </c>
      <c r="H21" s="37">
        <v>10</v>
      </c>
      <c r="I21" s="75">
        <v>11</v>
      </c>
      <c r="J21" s="37">
        <v>10</v>
      </c>
      <c r="K21" s="27">
        <v>11</v>
      </c>
      <c r="L21" s="38">
        <v>22</v>
      </c>
    </row>
    <row r="22" spans="1:12" ht="15.75">
      <c r="A22" s="45">
        <v>12</v>
      </c>
      <c r="B22" s="56"/>
      <c r="C22" s="56"/>
      <c r="D22" s="56"/>
      <c r="E22" s="56"/>
      <c r="F22" s="42"/>
      <c r="G22" s="41"/>
      <c r="H22" s="37"/>
      <c r="I22" s="75"/>
      <c r="J22" s="37"/>
      <c r="K22" s="27"/>
      <c r="L22" s="38"/>
    </row>
    <row r="23" spans="1:12" ht="15.75" customHeight="1">
      <c r="A23" s="45">
        <v>13</v>
      </c>
      <c r="B23" s="56"/>
      <c r="C23" s="56"/>
      <c r="D23" s="56"/>
      <c r="E23" s="56"/>
      <c r="F23" s="42"/>
      <c r="G23" s="41"/>
      <c r="H23" s="37"/>
      <c r="I23" s="75"/>
      <c r="J23" s="37"/>
      <c r="K23" s="27"/>
      <c r="L23" s="38"/>
    </row>
    <row r="24" spans="1:12" ht="15.75">
      <c r="A24" s="45">
        <v>14</v>
      </c>
      <c r="B24" s="56"/>
      <c r="C24" s="56"/>
      <c r="D24" s="56"/>
      <c r="E24" s="56"/>
      <c r="F24" s="42"/>
      <c r="G24" s="37"/>
      <c r="H24" s="37"/>
      <c r="I24" s="75"/>
      <c r="J24" s="37"/>
      <c r="K24" s="27"/>
      <c r="L24" s="38"/>
    </row>
    <row r="25" spans="1:12" ht="15.75">
      <c r="A25" s="45">
        <v>15</v>
      </c>
      <c r="B25" s="56"/>
      <c r="C25" s="56"/>
      <c r="D25" s="56"/>
      <c r="E25" s="56"/>
      <c r="F25" s="42"/>
      <c r="G25" s="37"/>
      <c r="H25" s="37"/>
      <c r="I25" s="75"/>
      <c r="J25" s="37"/>
      <c r="K25" s="27"/>
      <c r="L25" s="38"/>
    </row>
    <row r="26" spans="1:12" ht="15.75">
      <c r="A26" s="45">
        <v>16</v>
      </c>
      <c r="B26" s="56"/>
      <c r="C26" s="56"/>
      <c r="D26" s="56"/>
      <c r="E26" s="56"/>
      <c r="F26" s="42"/>
      <c r="G26" s="41"/>
      <c r="H26" s="37"/>
      <c r="I26" s="75"/>
      <c r="J26" s="37"/>
      <c r="K26" s="27"/>
      <c r="L26" s="38"/>
    </row>
    <row r="27" spans="1:12" ht="15.75">
      <c r="A27" s="45">
        <v>17</v>
      </c>
      <c r="B27" s="56"/>
      <c r="C27" s="56"/>
      <c r="D27" s="56"/>
      <c r="E27" s="56"/>
      <c r="F27" s="42"/>
      <c r="G27" s="41"/>
      <c r="H27" s="37"/>
      <c r="I27" s="75"/>
      <c r="J27" s="37"/>
      <c r="K27" s="27"/>
      <c r="L27" s="38"/>
    </row>
    <row r="28" spans="3:14" ht="15.75">
      <c r="C28" s="32" t="s">
        <v>23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</row>
    <row r="29" spans="3:14" ht="15.75">
      <c r="C29" s="32" t="s">
        <v>193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3:14" ht="15.75">
      <c r="C30" s="32"/>
      <c r="D30" s="32"/>
      <c r="E30" s="32"/>
      <c r="F30" s="32"/>
      <c r="G30" s="32"/>
      <c r="H30" s="32"/>
      <c r="I30" s="33"/>
      <c r="J30" s="32"/>
      <c r="K30" s="32"/>
      <c r="L30" s="32"/>
      <c r="M30" s="32"/>
      <c r="N30" s="31"/>
    </row>
    <row r="31" spans="3:14" ht="15.75">
      <c r="C31" s="32" t="s">
        <v>44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</row>
    <row r="32" spans="3:14" ht="15.75">
      <c r="C32" s="101" t="s">
        <v>55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5" spans="124:152" ht="12.75"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24:152" ht="12.75"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42" ht="12.75">
      <c r="F42" s="74"/>
    </row>
    <row r="43" ht="12.75">
      <c r="F43" s="74"/>
    </row>
    <row r="44" ht="12.75">
      <c r="F44" s="74"/>
    </row>
    <row r="45" ht="12.75">
      <c r="F45" s="74"/>
    </row>
    <row r="52" spans="2:5" ht="15.75">
      <c r="B52" s="52">
        <v>33</v>
      </c>
      <c r="C52" s="54" t="s">
        <v>123</v>
      </c>
      <c r="D52" s="52" t="s">
        <v>30</v>
      </c>
      <c r="E52" s="54" t="s">
        <v>49</v>
      </c>
    </row>
    <row r="53" spans="2:5" ht="15.75">
      <c r="B53" s="52">
        <v>17</v>
      </c>
      <c r="C53" s="54" t="s">
        <v>93</v>
      </c>
      <c r="D53" s="52" t="s">
        <v>30</v>
      </c>
      <c r="E53" s="54" t="s">
        <v>87</v>
      </c>
    </row>
    <row r="54" spans="2:5" ht="15.75">
      <c r="B54" s="52">
        <v>39</v>
      </c>
      <c r="C54" s="53" t="s">
        <v>124</v>
      </c>
      <c r="D54" s="52" t="s">
        <v>30</v>
      </c>
      <c r="E54" s="54" t="s">
        <v>68</v>
      </c>
    </row>
    <row r="55" spans="2:5" ht="15.75">
      <c r="B55" s="52">
        <v>32</v>
      </c>
      <c r="C55" s="54" t="s">
        <v>91</v>
      </c>
      <c r="D55" s="52" t="s">
        <v>61</v>
      </c>
      <c r="E55" s="54" t="s">
        <v>57</v>
      </c>
    </row>
    <row r="56" spans="2:5" ht="15.75">
      <c r="B56" s="52">
        <v>14</v>
      </c>
      <c r="C56" s="53" t="s">
        <v>238</v>
      </c>
      <c r="D56" s="52" t="s">
        <v>30</v>
      </c>
      <c r="E56" s="54" t="s">
        <v>210</v>
      </c>
    </row>
    <row r="57" spans="2:5" ht="15.75">
      <c r="B57" s="52">
        <v>4</v>
      </c>
      <c r="C57" s="54" t="s">
        <v>240</v>
      </c>
      <c r="D57" s="52" t="s">
        <v>30</v>
      </c>
      <c r="E57" s="54" t="s">
        <v>58</v>
      </c>
    </row>
    <row r="58" spans="2:5" ht="15.75">
      <c r="B58" s="52">
        <v>15</v>
      </c>
      <c r="C58" s="53" t="s">
        <v>241</v>
      </c>
      <c r="D58" s="52" t="s">
        <v>30</v>
      </c>
      <c r="E58" s="54" t="s">
        <v>104</v>
      </c>
    </row>
    <row r="59" spans="2:5" ht="15.75">
      <c r="B59" s="52">
        <v>21</v>
      </c>
      <c r="C59" s="53" t="s">
        <v>90</v>
      </c>
      <c r="D59" s="52" t="s">
        <v>72</v>
      </c>
      <c r="E59" s="54" t="s">
        <v>158</v>
      </c>
    </row>
    <row r="60" spans="2:5" ht="15.75">
      <c r="B60" s="52">
        <v>27</v>
      </c>
      <c r="C60" s="54" t="s">
        <v>59</v>
      </c>
      <c r="D60" s="52">
        <v>3</v>
      </c>
      <c r="E60" s="54" t="s">
        <v>57</v>
      </c>
    </row>
    <row r="61" spans="2:5" ht="15.75">
      <c r="B61" s="52">
        <v>11</v>
      </c>
      <c r="C61" s="54" t="s">
        <v>242</v>
      </c>
      <c r="D61" s="52" t="s">
        <v>30</v>
      </c>
      <c r="E61" s="54" t="s">
        <v>57</v>
      </c>
    </row>
  </sheetData>
  <sheetProtection formatCells="0" formatColumns="0" formatRows="0" insertColumns="0" insertRows="0" insertHyperlinks="0" deleteColumns="0" deleteRows="0" autoFilter="0" pivotTables="0"/>
  <mergeCells count="19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  <mergeCell ref="C8:C10"/>
    <mergeCell ref="D8:D10"/>
    <mergeCell ref="C32:N32"/>
    <mergeCell ref="B8:B10"/>
    <mergeCell ref="J9:J10"/>
    <mergeCell ref="J8:K8"/>
    <mergeCell ref="L8:L10"/>
    <mergeCell ref="H9:H10"/>
    <mergeCell ref="I9:I10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7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1:J27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2:IV87"/>
  <sheetViews>
    <sheetView tabSelected="1" zoomScalePageLayoutView="0" workbookViewId="0" topLeftCell="A1">
      <selection activeCell="E29" sqref="E29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851562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96" t="s">
        <v>259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8"/>
    </row>
    <row r="4" spans="1:12" ht="15.75" customHeight="1">
      <c r="A4" s="96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29"/>
    </row>
    <row r="5" spans="1:12" ht="15.75" customHeight="1">
      <c r="A5" s="97" t="s">
        <v>260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.75">
      <c r="A6" s="98" t="s">
        <v>56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99" t="s">
        <v>22</v>
      </c>
      <c r="B8" s="99" t="s">
        <v>0</v>
      </c>
      <c r="C8" s="99" t="s">
        <v>1</v>
      </c>
      <c r="D8" s="99" t="s">
        <v>198</v>
      </c>
      <c r="E8" s="99" t="s">
        <v>25</v>
      </c>
      <c r="F8" s="99" t="s">
        <v>26</v>
      </c>
      <c r="G8" s="99" t="s">
        <v>2</v>
      </c>
      <c r="H8" s="99" t="s">
        <v>3</v>
      </c>
      <c r="I8" s="109"/>
      <c r="J8" s="99" t="s">
        <v>4</v>
      </c>
      <c r="K8" s="109"/>
      <c r="L8" s="110" t="s">
        <v>28</v>
      </c>
    </row>
    <row r="9" spans="1:12" ht="12.75">
      <c r="A9" s="100"/>
      <c r="B9" s="99"/>
      <c r="C9" s="99"/>
      <c r="D9" s="100"/>
      <c r="E9" s="100"/>
      <c r="F9" s="99"/>
      <c r="G9" s="100"/>
      <c r="H9" s="99" t="s">
        <v>11</v>
      </c>
      <c r="I9" s="107" t="s">
        <v>24</v>
      </c>
      <c r="J9" s="99" t="s">
        <v>11</v>
      </c>
      <c r="K9" s="107" t="s">
        <v>24</v>
      </c>
      <c r="L9" s="110"/>
    </row>
    <row r="10" spans="1:12" ht="27" customHeight="1">
      <c r="A10" s="100"/>
      <c r="B10" s="99"/>
      <c r="C10" s="99"/>
      <c r="D10" s="100"/>
      <c r="E10" s="100"/>
      <c r="F10" s="99"/>
      <c r="G10" s="100"/>
      <c r="H10" s="100"/>
      <c r="I10" s="108"/>
      <c r="J10" s="100"/>
      <c r="K10" s="108"/>
      <c r="L10" s="110"/>
    </row>
    <row r="11" spans="1:12" ht="15.75">
      <c r="A11" s="45">
        <v>1</v>
      </c>
      <c r="B11" s="37">
        <v>2</v>
      </c>
      <c r="C11" s="39" t="s">
        <v>78</v>
      </c>
      <c r="D11" s="37" t="s">
        <v>31</v>
      </c>
      <c r="E11" s="39" t="s">
        <v>45</v>
      </c>
      <c r="F11" s="42" t="s">
        <v>301</v>
      </c>
      <c r="G11" s="41" t="s">
        <v>38</v>
      </c>
      <c r="H11" s="78">
        <v>1</v>
      </c>
      <c r="I11" s="27">
        <v>25</v>
      </c>
      <c r="J11" s="78">
        <v>1</v>
      </c>
      <c r="K11" s="27">
        <v>25</v>
      </c>
      <c r="L11" s="38">
        <v>50</v>
      </c>
    </row>
    <row r="12" spans="1:256" s="3" customFormat="1" ht="15.75" customHeight="1">
      <c r="A12" s="45">
        <v>2</v>
      </c>
      <c r="B12" s="37">
        <v>19</v>
      </c>
      <c r="C12" s="40" t="s">
        <v>208</v>
      </c>
      <c r="D12" s="37" t="s">
        <v>31</v>
      </c>
      <c r="E12" s="39" t="s">
        <v>104</v>
      </c>
      <c r="F12" s="42" t="s">
        <v>29</v>
      </c>
      <c r="G12" s="41" t="s">
        <v>39</v>
      </c>
      <c r="H12" s="78">
        <v>2</v>
      </c>
      <c r="I12" s="27">
        <v>22</v>
      </c>
      <c r="J12" s="78">
        <v>2</v>
      </c>
      <c r="K12" s="27">
        <v>22</v>
      </c>
      <c r="L12" s="38">
        <v>44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45">
        <v>3</v>
      </c>
      <c r="B13" s="37">
        <v>88</v>
      </c>
      <c r="C13" s="39" t="s">
        <v>79</v>
      </c>
      <c r="D13" s="37">
        <v>3</v>
      </c>
      <c r="E13" s="39" t="s">
        <v>49</v>
      </c>
      <c r="F13" s="42" t="s">
        <v>29</v>
      </c>
      <c r="G13" s="41" t="s">
        <v>40</v>
      </c>
      <c r="H13" s="78">
        <v>3</v>
      </c>
      <c r="I13" s="27">
        <v>20</v>
      </c>
      <c r="J13" s="78">
        <v>3</v>
      </c>
      <c r="K13" s="27">
        <v>20</v>
      </c>
      <c r="L13" s="38">
        <v>40</v>
      </c>
    </row>
    <row r="14" spans="1:12" ht="15.75">
      <c r="A14" s="45">
        <v>4</v>
      </c>
      <c r="B14" s="37">
        <v>4</v>
      </c>
      <c r="C14" s="39" t="s">
        <v>69</v>
      </c>
      <c r="D14" s="37" t="s">
        <v>31</v>
      </c>
      <c r="E14" s="39" t="s">
        <v>45</v>
      </c>
      <c r="F14" s="42" t="s">
        <v>302</v>
      </c>
      <c r="G14" s="37" t="s">
        <v>39</v>
      </c>
      <c r="H14" s="78">
        <v>7</v>
      </c>
      <c r="I14" s="27">
        <v>14</v>
      </c>
      <c r="J14" s="78">
        <v>4</v>
      </c>
      <c r="K14" s="27">
        <v>18</v>
      </c>
      <c r="L14" s="38">
        <v>32</v>
      </c>
    </row>
    <row r="15" spans="1:256" s="3" customFormat="1" ht="15.75" customHeight="1">
      <c r="A15" s="45">
        <v>5</v>
      </c>
      <c r="B15" s="37">
        <v>40</v>
      </c>
      <c r="C15" s="39" t="s">
        <v>138</v>
      </c>
      <c r="D15" s="37">
        <v>3</v>
      </c>
      <c r="E15" s="39" t="s">
        <v>45</v>
      </c>
      <c r="F15" s="42" t="s">
        <v>29</v>
      </c>
      <c r="G15" s="37" t="s">
        <v>39</v>
      </c>
      <c r="H15" s="78">
        <v>9</v>
      </c>
      <c r="I15" s="27">
        <v>12</v>
      </c>
      <c r="J15" s="78">
        <v>5</v>
      </c>
      <c r="K15" s="27">
        <v>16</v>
      </c>
      <c r="L15" s="38">
        <v>28</v>
      </c>
      <c r="M15" s="36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45">
        <v>6</v>
      </c>
      <c r="B16" s="37">
        <v>17</v>
      </c>
      <c r="C16" s="39" t="s">
        <v>60</v>
      </c>
      <c r="D16" s="37" t="s">
        <v>31</v>
      </c>
      <c r="E16" s="39" t="s">
        <v>34</v>
      </c>
      <c r="F16" s="42" t="s">
        <v>188</v>
      </c>
      <c r="G16" s="41" t="s">
        <v>40</v>
      </c>
      <c r="H16" s="78">
        <v>5</v>
      </c>
      <c r="I16" s="27">
        <v>16</v>
      </c>
      <c r="J16" s="78">
        <v>9</v>
      </c>
      <c r="K16" s="27">
        <v>12</v>
      </c>
      <c r="L16" s="38">
        <v>28</v>
      </c>
    </row>
    <row r="17" spans="1:12" ht="15.75">
      <c r="A17" s="45">
        <v>7</v>
      </c>
      <c r="B17" s="37">
        <v>6</v>
      </c>
      <c r="C17" s="39" t="s">
        <v>225</v>
      </c>
      <c r="D17" s="37">
        <v>2</v>
      </c>
      <c r="E17" s="39" t="s">
        <v>68</v>
      </c>
      <c r="F17" s="42" t="s">
        <v>29</v>
      </c>
      <c r="G17" s="41" t="s">
        <v>38</v>
      </c>
      <c r="H17" s="78">
        <v>8</v>
      </c>
      <c r="I17" s="27">
        <v>13</v>
      </c>
      <c r="J17" s="78">
        <v>7</v>
      </c>
      <c r="K17" s="27">
        <v>14</v>
      </c>
      <c r="L17" s="38">
        <v>27</v>
      </c>
    </row>
    <row r="18" spans="1:256" s="3" customFormat="1" ht="15.75" customHeight="1">
      <c r="A18" s="45">
        <v>8</v>
      </c>
      <c r="B18" s="37">
        <v>20</v>
      </c>
      <c r="C18" s="39" t="s">
        <v>129</v>
      </c>
      <c r="D18" s="37">
        <v>3</v>
      </c>
      <c r="E18" s="39" t="s">
        <v>45</v>
      </c>
      <c r="F18" s="42" t="s">
        <v>29</v>
      </c>
      <c r="G18" s="37" t="s">
        <v>37</v>
      </c>
      <c r="H18" s="78">
        <v>11</v>
      </c>
      <c r="I18" s="27">
        <v>10</v>
      </c>
      <c r="J18" s="78">
        <v>6</v>
      </c>
      <c r="K18" s="27">
        <v>15</v>
      </c>
      <c r="L18" s="38">
        <v>25</v>
      </c>
      <c r="M18" s="36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45">
        <v>9</v>
      </c>
      <c r="B19" s="37">
        <v>18</v>
      </c>
      <c r="C19" s="39" t="s">
        <v>127</v>
      </c>
      <c r="D19" s="37">
        <v>2</v>
      </c>
      <c r="E19" s="39" t="s">
        <v>36</v>
      </c>
      <c r="F19" s="42" t="s">
        <v>29</v>
      </c>
      <c r="G19" s="41" t="s">
        <v>38</v>
      </c>
      <c r="H19" s="78">
        <v>10</v>
      </c>
      <c r="I19" s="27">
        <v>11</v>
      </c>
      <c r="J19" s="78">
        <v>8</v>
      </c>
      <c r="K19" s="27">
        <v>13</v>
      </c>
      <c r="L19" s="38">
        <v>24</v>
      </c>
    </row>
    <row r="20" spans="1:12" ht="15.75">
      <c r="A20" s="45">
        <v>10</v>
      </c>
      <c r="B20" s="37">
        <v>76</v>
      </c>
      <c r="C20" s="39" t="s">
        <v>213</v>
      </c>
      <c r="D20" s="37" t="s">
        <v>30</v>
      </c>
      <c r="E20" s="39" t="s">
        <v>68</v>
      </c>
      <c r="F20" s="42" t="s">
        <v>29</v>
      </c>
      <c r="G20" s="41" t="s">
        <v>39</v>
      </c>
      <c r="H20" s="78">
        <v>4</v>
      </c>
      <c r="I20" s="27">
        <v>18</v>
      </c>
      <c r="J20" s="78" t="s">
        <v>312</v>
      </c>
      <c r="K20" s="27">
        <v>0</v>
      </c>
      <c r="L20" s="38">
        <v>18</v>
      </c>
    </row>
    <row r="21" spans="1:12" ht="15.75">
      <c r="A21" s="45">
        <v>11</v>
      </c>
      <c r="B21" s="37">
        <v>56</v>
      </c>
      <c r="C21" s="39" t="s">
        <v>227</v>
      </c>
      <c r="D21" s="37" t="s">
        <v>84</v>
      </c>
      <c r="E21" s="39" t="s">
        <v>49</v>
      </c>
      <c r="F21" s="42" t="s">
        <v>29</v>
      </c>
      <c r="G21" s="41" t="s">
        <v>40</v>
      </c>
      <c r="H21" s="78">
        <v>14</v>
      </c>
      <c r="I21" s="27">
        <v>7</v>
      </c>
      <c r="J21" s="78">
        <v>10</v>
      </c>
      <c r="K21" s="27">
        <v>11</v>
      </c>
      <c r="L21" s="38">
        <v>18</v>
      </c>
    </row>
    <row r="22" spans="1:152" ht="15.75">
      <c r="A22" s="45">
        <v>12</v>
      </c>
      <c r="B22" s="37">
        <v>3</v>
      </c>
      <c r="C22" s="40" t="s">
        <v>99</v>
      </c>
      <c r="D22" s="37">
        <v>2</v>
      </c>
      <c r="E22" s="39" t="s">
        <v>45</v>
      </c>
      <c r="F22" s="42" t="s">
        <v>29</v>
      </c>
      <c r="G22" s="37" t="s">
        <v>39</v>
      </c>
      <c r="H22" s="78">
        <v>6</v>
      </c>
      <c r="I22" s="27">
        <v>15</v>
      </c>
      <c r="J22" s="78" t="s">
        <v>305</v>
      </c>
      <c r="K22" s="27">
        <v>0</v>
      </c>
      <c r="L22" s="38">
        <v>15</v>
      </c>
      <c r="N22" s="1"/>
      <c r="DT22"/>
      <c r="DU22"/>
      <c r="DV22"/>
      <c r="DX22" s="1"/>
      <c r="DY22" s="1"/>
      <c r="DZ22" s="1"/>
      <c r="EN22" s="2"/>
      <c r="EO22" s="2"/>
      <c r="EP22" s="2"/>
      <c r="EQ22" s="2"/>
      <c r="ES22" s="1"/>
      <c r="ET22" s="1"/>
      <c r="EU22" s="1"/>
      <c r="EV22" s="1"/>
    </row>
    <row r="23" spans="1:152" ht="15.75">
      <c r="A23" s="45">
        <v>13</v>
      </c>
      <c r="B23" s="37">
        <v>8</v>
      </c>
      <c r="C23" s="39" t="s">
        <v>216</v>
      </c>
      <c r="D23" s="37" t="s">
        <v>30</v>
      </c>
      <c r="E23" s="39" t="s">
        <v>34</v>
      </c>
      <c r="F23" s="42" t="s">
        <v>29</v>
      </c>
      <c r="G23" s="37" t="s">
        <v>39</v>
      </c>
      <c r="H23" s="78">
        <v>12</v>
      </c>
      <c r="I23" s="27">
        <v>9</v>
      </c>
      <c r="J23" s="78" t="s">
        <v>226</v>
      </c>
      <c r="K23" s="27">
        <v>0</v>
      </c>
      <c r="L23" s="38">
        <v>9</v>
      </c>
      <c r="N23" s="1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1:152" ht="15.75">
      <c r="A24" s="45">
        <v>14</v>
      </c>
      <c r="B24" s="37">
        <v>93</v>
      </c>
      <c r="C24" s="39" t="s">
        <v>230</v>
      </c>
      <c r="D24" s="37" t="s">
        <v>30</v>
      </c>
      <c r="E24" s="39" t="s">
        <v>244</v>
      </c>
      <c r="F24" s="42" t="s">
        <v>29</v>
      </c>
      <c r="G24" s="41" t="s">
        <v>40</v>
      </c>
      <c r="H24" s="78">
        <v>13</v>
      </c>
      <c r="I24" s="27">
        <v>8</v>
      </c>
      <c r="J24" s="78" t="s">
        <v>305</v>
      </c>
      <c r="K24" s="27">
        <v>0</v>
      </c>
      <c r="L24" s="38">
        <v>8</v>
      </c>
      <c r="N24" s="1"/>
      <c r="DT24"/>
      <c r="DU24"/>
      <c r="DV24"/>
      <c r="DX24" s="1"/>
      <c r="DY24" s="1"/>
      <c r="DZ24" s="1"/>
      <c r="EN24" s="2"/>
      <c r="EO24" s="2"/>
      <c r="EP24" s="2"/>
      <c r="EQ24" s="2"/>
      <c r="ES24" s="1"/>
      <c r="ET24" s="1"/>
      <c r="EU24" s="1"/>
      <c r="EV24" s="1"/>
    </row>
    <row r="25" spans="1:152" ht="15.75" customHeight="1">
      <c r="A25" s="45">
        <v>15</v>
      </c>
      <c r="B25" s="37">
        <v>7</v>
      </c>
      <c r="C25" s="39" t="s">
        <v>212</v>
      </c>
      <c r="D25" s="37" t="s">
        <v>30</v>
      </c>
      <c r="E25" s="39" t="s">
        <v>68</v>
      </c>
      <c r="F25" s="42" t="s">
        <v>29</v>
      </c>
      <c r="G25" s="41" t="s">
        <v>38</v>
      </c>
      <c r="H25" s="78">
        <v>15</v>
      </c>
      <c r="I25" s="27">
        <v>6</v>
      </c>
      <c r="J25" s="78" t="s">
        <v>226</v>
      </c>
      <c r="K25" s="27">
        <v>0</v>
      </c>
      <c r="L25" s="38">
        <v>6</v>
      </c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1:152" ht="15.75">
      <c r="A26" s="45">
        <v>16</v>
      </c>
      <c r="B26" s="37">
        <v>11</v>
      </c>
      <c r="C26" s="39" t="s">
        <v>154</v>
      </c>
      <c r="D26" s="37" t="s">
        <v>61</v>
      </c>
      <c r="E26" s="39" t="s">
        <v>35</v>
      </c>
      <c r="F26" s="42" t="s">
        <v>29</v>
      </c>
      <c r="G26" s="37" t="s">
        <v>39</v>
      </c>
      <c r="H26" s="78" t="s">
        <v>305</v>
      </c>
      <c r="I26" s="27">
        <v>0</v>
      </c>
      <c r="J26" s="78" t="s">
        <v>226</v>
      </c>
      <c r="K26" s="27">
        <v>0</v>
      </c>
      <c r="L26" s="38">
        <v>0</v>
      </c>
      <c r="N26" s="1"/>
      <c r="DP26"/>
      <c r="DQ26"/>
      <c r="DR26"/>
      <c r="DX26" s="1"/>
      <c r="DY26" s="1"/>
      <c r="DZ26" s="1"/>
      <c r="EJ26" s="2"/>
      <c r="EK26" s="2"/>
      <c r="EL26" s="2"/>
      <c r="EM26" s="2"/>
      <c r="EN26" s="2"/>
      <c r="ER26" s="1"/>
      <c r="ES26" s="1"/>
      <c r="ET26" s="1"/>
      <c r="EU26" s="1"/>
      <c r="EV26" s="1"/>
    </row>
    <row r="27" spans="1:152" ht="15.75">
      <c r="A27" s="45">
        <v>17</v>
      </c>
      <c r="B27" s="56"/>
      <c r="C27" s="56"/>
      <c r="D27" s="56"/>
      <c r="E27" s="56"/>
      <c r="F27" s="42"/>
      <c r="G27" s="37"/>
      <c r="H27" s="78"/>
      <c r="I27" s="27"/>
      <c r="J27" s="78"/>
      <c r="K27" s="27"/>
      <c r="L27" s="38"/>
      <c r="N27" s="1"/>
      <c r="DP27"/>
      <c r="DQ27"/>
      <c r="DR27"/>
      <c r="DX27" s="1"/>
      <c r="DY27" s="1"/>
      <c r="DZ27" s="1"/>
      <c r="EJ27" s="2"/>
      <c r="EK27" s="2"/>
      <c r="EL27" s="2"/>
      <c r="EM27" s="2"/>
      <c r="EN27" s="2"/>
      <c r="ER27" s="1"/>
      <c r="ES27" s="1"/>
      <c r="ET27" s="1"/>
      <c r="EU27" s="1"/>
      <c r="EV27" s="1"/>
    </row>
    <row r="28" spans="1:12" ht="15.75">
      <c r="A28" s="45">
        <v>18</v>
      </c>
      <c r="B28" s="56"/>
      <c r="C28" s="56"/>
      <c r="D28" s="56"/>
      <c r="E28" s="56"/>
      <c r="F28" s="42"/>
      <c r="G28" s="41"/>
      <c r="H28" s="78"/>
      <c r="I28" s="27"/>
      <c r="J28" s="78"/>
      <c r="K28" s="27"/>
      <c r="L28" s="38"/>
    </row>
    <row r="29" spans="1:12" ht="15.75">
      <c r="A29" s="45">
        <v>19</v>
      </c>
      <c r="B29" s="56"/>
      <c r="C29" s="56"/>
      <c r="D29" s="56"/>
      <c r="E29" s="56"/>
      <c r="F29" s="42"/>
      <c r="G29" s="41"/>
      <c r="H29" s="78"/>
      <c r="I29" s="27"/>
      <c r="J29" s="78"/>
      <c r="K29" s="27"/>
      <c r="L29" s="38"/>
    </row>
    <row r="30" spans="1:12" ht="15.75" customHeight="1">
      <c r="A30" s="45">
        <v>20</v>
      </c>
      <c r="B30" s="56"/>
      <c r="C30" s="56"/>
      <c r="D30" s="56"/>
      <c r="E30" s="56"/>
      <c r="F30" s="42"/>
      <c r="G30" s="41"/>
      <c r="H30" s="78"/>
      <c r="I30" s="27"/>
      <c r="J30" s="78"/>
      <c r="K30" s="27"/>
      <c r="L30" s="38"/>
    </row>
    <row r="31" spans="3:12" ht="15.75">
      <c r="C31" s="32" t="s">
        <v>23</v>
      </c>
      <c r="D31" s="32"/>
      <c r="E31" s="32"/>
      <c r="F31" s="32"/>
      <c r="G31" s="32"/>
      <c r="H31" s="32"/>
      <c r="I31" s="32"/>
      <c r="J31" s="32"/>
      <c r="K31" s="32"/>
      <c r="L31" s="32"/>
    </row>
    <row r="32" spans="3:8" ht="15.75">
      <c r="C32" s="32" t="s">
        <v>193</v>
      </c>
      <c r="D32" s="32"/>
      <c r="E32" s="32"/>
      <c r="F32" s="32"/>
      <c r="G32" s="32"/>
      <c r="H32" s="32"/>
    </row>
    <row r="33" spans="3:8" ht="15.75">
      <c r="C33" s="32"/>
      <c r="D33" s="32"/>
      <c r="E33" s="32"/>
      <c r="F33" s="32"/>
      <c r="G33" s="32"/>
      <c r="H33" s="32"/>
    </row>
    <row r="34" spans="3:8" ht="15.75">
      <c r="C34" s="32" t="s">
        <v>44</v>
      </c>
      <c r="D34" s="32"/>
      <c r="E34" s="32"/>
      <c r="F34" s="32"/>
      <c r="G34" s="32"/>
      <c r="H34" s="32"/>
    </row>
    <row r="35" spans="3:13" ht="15.75">
      <c r="C35" s="32" t="s">
        <v>55</v>
      </c>
      <c r="H35" s="32"/>
      <c r="M35" s="32"/>
    </row>
    <row r="39" ht="12.75">
      <c r="F39" s="74"/>
    </row>
    <row r="40" ht="12.75">
      <c r="F40" s="74"/>
    </row>
    <row r="41" ht="12.75">
      <c r="F41" s="74"/>
    </row>
    <row r="42" ht="12.75">
      <c r="F42" s="74"/>
    </row>
    <row r="43" ht="12.75">
      <c r="F43" s="74"/>
    </row>
    <row r="44" ht="12.75">
      <c r="F44" s="74"/>
    </row>
    <row r="45" ht="12.75">
      <c r="F45" s="74"/>
    </row>
    <row r="46" ht="12.75">
      <c r="F46" s="74"/>
    </row>
    <row r="47" ht="12.75">
      <c r="F47" s="74"/>
    </row>
    <row r="48" ht="12.75">
      <c r="F48" s="74"/>
    </row>
    <row r="49" ht="12.75">
      <c r="F49" s="74"/>
    </row>
    <row r="50" ht="12.75">
      <c r="F50" s="74"/>
    </row>
    <row r="51" ht="12.75">
      <c r="F51" s="74"/>
    </row>
    <row r="52" spans="13:152" ht="12.75">
      <c r="M52"/>
      <c r="N52" s="1"/>
      <c r="DW52"/>
      <c r="DZ52" s="1"/>
      <c r="EQ52" s="2"/>
      <c r="EV52" s="1"/>
    </row>
    <row r="53" spans="13:152" ht="12.75">
      <c r="M53"/>
      <c r="N53" s="1"/>
      <c r="DW53"/>
      <c r="DZ53" s="1"/>
      <c r="EQ53" s="2"/>
      <c r="EV53" s="1"/>
    </row>
    <row r="54" ht="12.75">
      <c r="F54" s="74"/>
    </row>
    <row r="55" ht="12.75">
      <c r="F55" s="74"/>
    </row>
    <row r="56" ht="12.75">
      <c r="F56" s="74"/>
    </row>
    <row r="57" ht="12.75">
      <c r="F57" s="74"/>
    </row>
    <row r="58" ht="12.75">
      <c r="F58" s="74"/>
    </row>
    <row r="59" ht="12.75">
      <c r="F59" s="74"/>
    </row>
    <row r="60" ht="12.75">
      <c r="F60" s="74"/>
    </row>
    <row r="62" spans="2:5" ht="15.75">
      <c r="B62" s="52">
        <v>369</v>
      </c>
      <c r="C62" s="54" t="s">
        <v>183</v>
      </c>
      <c r="D62" s="52" t="s">
        <v>30</v>
      </c>
      <c r="E62" s="54" t="s">
        <v>49</v>
      </c>
    </row>
    <row r="63" spans="2:5" ht="15.75">
      <c r="B63" s="52">
        <v>21</v>
      </c>
      <c r="C63" s="53" t="s">
        <v>184</v>
      </c>
      <c r="D63" s="52" t="s">
        <v>30</v>
      </c>
      <c r="E63" s="54" t="s">
        <v>57</v>
      </c>
    </row>
    <row r="64" spans="2:5" ht="15.75">
      <c r="B64" s="52">
        <v>63</v>
      </c>
      <c r="C64" s="53" t="s">
        <v>167</v>
      </c>
      <c r="D64" s="52" t="s">
        <v>31</v>
      </c>
      <c r="E64" s="54" t="s">
        <v>168</v>
      </c>
    </row>
    <row r="65" spans="2:5" ht="15.75">
      <c r="B65" s="52">
        <v>77</v>
      </c>
      <c r="C65" s="54" t="s">
        <v>169</v>
      </c>
      <c r="D65" s="52">
        <v>3</v>
      </c>
      <c r="E65" s="54" t="s">
        <v>158</v>
      </c>
    </row>
    <row r="66" spans="2:5" ht="15.75">
      <c r="B66" s="52">
        <v>71</v>
      </c>
      <c r="C66" s="54" t="s">
        <v>170</v>
      </c>
      <c r="D66" s="52" t="s">
        <v>30</v>
      </c>
      <c r="E66" s="54" t="s">
        <v>45</v>
      </c>
    </row>
    <row r="67" spans="2:5" ht="15.75">
      <c r="B67" s="52">
        <v>69</v>
      </c>
      <c r="C67" s="54" t="s">
        <v>97</v>
      </c>
      <c r="D67" s="52">
        <v>3</v>
      </c>
      <c r="E67" s="54" t="s">
        <v>49</v>
      </c>
    </row>
    <row r="68" spans="2:5" ht="15.75">
      <c r="B68" s="52">
        <v>12</v>
      </c>
      <c r="C68" s="54" t="s">
        <v>94</v>
      </c>
      <c r="D68" s="52">
        <v>2</v>
      </c>
      <c r="E68" s="54" t="s">
        <v>36</v>
      </c>
    </row>
    <row r="69" spans="2:5" ht="15.75">
      <c r="B69" s="52">
        <v>77</v>
      </c>
      <c r="C69" s="54" t="s">
        <v>128</v>
      </c>
      <c r="D69" s="52" t="s">
        <v>30</v>
      </c>
      <c r="E69" s="54" t="s">
        <v>118</v>
      </c>
    </row>
    <row r="70" spans="2:5" ht="15.75">
      <c r="B70" s="52">
        <v>48</v>
      </c>
      <c r="C70" s="54" t="s">
        <v>131</v>
      </c>
      <c r="D70" s="52" t="s">
        <v>30</v>
      </c>
      <c r="E70" s="54" t="s">
        <v>35</v>
      </c>
    </row>
    <row r="71" spans="2:5" ht="15.75">
      <c r="B71" s="52">
        <v>17</v>
      </c>
      <c r="C71" s="54" t="s">
        <v>132</v>
      </c>
      <c r="D71" s="52" t="s">
        <v>30</v>
      </c>
      <c r="E71" s="54" t="s">
        <v>35</v>
      </c>
    </row>
    <row r="72" spans="2:5" ht="15.75">
      <c r="B72" s="52">
        <v>6</v>
      </c>
      <c r="C72" s="54" t="s">
        <v>95</v>
      </c>
      <c r="D72" s="52" t="s">
        <v>30</v>
      </c>
      <c r="E72" s="54" t="s">
        <v>96</v>
      </c>
    </row>
    <row r="73" spans="2:5" ht="15.75">
      <c r="B73" s="52">
        <v>3</v>
      </c>
      <c r="C73" s="54" t="s">
        <v>209</v>
      </c>
      <c r="D73" s="52">
        <v>1</v>
      </c>
      <c r="E73" s="54" t="s">
        <v>210</v>
      </c>
    </row>
    <row r="74" spans="2:5" ht="15.75">
      <c r="B74" s="52">
        <v>7</v>
      </c>
      <c r="C74" s="53" t="s">
        <v>75</v>
      </c>
      <c r="D74" s="52" t="s">
        <v>31</v>
      </c>
      <c r="E74" s="54" t="s">
        <v>49</v>
      </c>
    </row>
    <row r="75" spans="2:5" ht="15.75">
      <c r="B75" s="52">
        <v>51</v>
      </c>
      <c r="C75" s="53" t="s">
        <v>81</v>
      </c>
      <c r="D75" s="52">
        <v>3</v>
      </c>
      <c r="E75" s="54" t="s">
        <v>49</v>
      </c>
    </row>
    <row r="76" spans="2:5" ht="15.75">
      <c r="B76" s="52">
        <v>65</v>
      </c>
      <c r="C76" s="54" t="s">
        <v>46</v>
      </c>
      <c r="D76" s="52">
        <v>3</v>
      </c>
      <c r="E76" s="54" t="s">
        <v>45</v>
      </c>
    </row>
    <row r="77" spans="2:5" ht="15.75">
      <c r="B77" s="52">
        <v>14</v>
      </c>
      <c r="C77" s="54" t="s">
        <v>224</v>
      </c>
      <c r="D77" s="52">
        <v>3</v>
      </c>
      <c r="E77" s="54" t="s">
        <v>49</v>
      </c>
    </row>
    <row r="78" spans="2:5" ht="15.75">
      <c r="B78" s="52">
        <v>47</v>
      </c>
      <c r="C78" s="54" t="s">
        <v>211</v>
      </c>
      <c r="D78" s="52" t="s">
        <v>61</v>
      </c>
      <c r="E78" s="54" t="s">
        <v>35</v>
      </c>
    </row>
    <row r="79" spans="2:5" ht="15.75">
      <c r="B79" s="52">
        <v>55</v>
      </c>
      <c r="C79" s="54" t="s">
        <v>107</v>
      </c>
      <c r="D79" s="52" t="s">
        <v>30</v>
      </c>
      <c r="E79" s="54" t="s">
        <v>49</v>
      </c>
    </row>
    <row r="80" spans="2:5" ht="15.75">
      <c r="B80" s="52">
        <v>102</v>
      </c>
      <c r="C80" s="54" t="s">
        <v>243</v>
      </c>
      <c r="D80" s="52" t="s">
        <v>31</v>
      </c>
      <c r="E80" s="54" t="s">
        <v>210</v>
      </c>
    </row>
    <row r="81" spans="2:5" ht="15.75">
      <c r="B81" s="52">
        <v>39</v>
      </c>
      <c r="C81" s="53" t="s">
        <v>41</v>
      </c>
      <c r="D81" s="52" t="s">
        <v>31</v>
      </c>
      <c r="E81" s="54" t="s">
        <v>45</v>
      </c>
    </row>
    <row r="82" spans="2:5" ht="15.75">
      <c r="B82" s="52">
        <v>41</v>
      </c>
      <c r="C82" s="54" t="s">
        <v>125</v>
      </c>
      <c r="D82" s="52" t="s">
        <v>31</v>
      </c>
      <c r="E82" s="54" t="s">
        <v>35</v>
      </c>
    </row>
    <row r="83" spans="2:5" ht="15.75">
      <c r="B83" s="52">
        <v>59</v>
      </c>
      <c r="C83" s="53" t="s">
        <v>48</v>
      </c>
      <c r="D83" s="52">
        <v>3</v>
      </c>
      <c r="E83" s="54" t="s">
        <v>57</v>
      </c>
    </row>
    <row r="84" spans="2:5" ht="15.75">
      <c r="B84" s="52">
        <v>188</v>
      </c>
      <c r="C84" s="54" t="s">
        <v>47</v>
      </c>
      <c r="D84" s="52">
        <v>3</v>
      </c>
      <c r="E84" s="54" t="s">
        <v>58</v>
      </c>
    </row>
    <row r="85" spans="2:5" ht="15.75">
      <c r="B85" s="52">
        <v>34</v>
      </c>
      <c r="C85" s="53" t="s">
        <v>126</v>
      </c>
      <c r="D85" s="52" t="s">
        <v>30</v>
      </c>
      <c r="E85" s="54" t="s">
        <v>104</v>
      </c>
    </row>
    <row r="86" spans="2:5" ht="15.75">
      <c r="B86" s="52">
        <v>323</v>
      </c>
      <c r="C86" s="54" t="s">
        <v>257</v>
      </c>
      <c r="D86" s="52" t="s">
        <v>30</v>
      </c>
      <c r="E86" s="54" t="s">
        <v>245</v>
      </c>
    </row>
    <row r="87" spans="2:5" ht="31.5">
      <c r="B87" s="52">
        <v>30</v>
      </c>
      <c r="C87" s="54" t="s">
        <v>166</v>
      </c>
      <c r="D87" s="52" t="s">
        <v>84</v>
      </c>
      <c r="E87" s="54" t="s">
        <v>49</v>
      </c>
    </row>
  </sheetData>
  <sheetProtection formatCells="0" formatColumns="0" formatRows="0" insertColumns="0" insertRows="0" insertHyperlinks="0" deleteColumns="0" deleteRows="0" autoFilter="0" pivotTables="0"/>
  <mergeCells count="18">
    <mergeCell ref="C8:C10"/>
    <mergeCell ref="D8:D10"/>
    <mergeCell ref="J9:J10"/>
    <mergeCell ref="K9:K10"/>
    <mergeCell ref="E8:E10"/>
    <mergeCell ref="F8:F10"/>
    <mergeCell ref="H9:H10"/>
    <mergeCell ref="I9:I10"/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30 H26:H27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5 H28:H30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6"/>
  <pageSetup fitToHeight="2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IV86"/>
  <sheetViews>
    <sheetView zoomScalePageLayoutView="0" workbookViewId="0" topLeftCell="A7">
      <selection activeCell="E26" sqref="E26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94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96" t="s">
        <v>259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8"/>
      <c r="M2" s="95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96" t="s">
        <v>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9"/>
      <c r="M3" s="95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97" t="s">
        <v>260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5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98" t="s">
        <v>52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99" t="s">
        <v>22</v>
      </c>
      <c r="B7" s="99" t="s">
        <v>0</v>
      </c>
      <c r="C7" s="99" t="s">
        <v>1</v>
      </c>
      <c r="D7" s="99" t="s">
        <v>198</v>
      </c>
      <c r="E7" s="99" t="s">
        <v>25</v>
      </c>
      <c r="F7" s="99" t="s">
        <v>26</v>
      </c>
      <c r="G7" s="99" t="s">
        <v>2</v>
      </c>
      <c r="H7" s="99" t="s">
        <v>3</v>
      </c>
      <c r="I7" s="109"/>
      <c r="J7" s="99" t="s">
        <v>4</v>
      </c>
      <c r="K7" s="109"/>
      <c r="L7" s="110" t="s">
        <v>28</v>
      </c>
      <c r="M7" s="102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100"/>
      <c r="B8" s="99"/>
      <c r="C8" s="99"/>
      <c r="D8" s="100"/>
      <c r="E8" s="100"/>
      <c r="F8" s="99"/>
      <c r="G8" s="100"/>
      <c r="H8" s="99" t="s">
        <v>11</v>
      </c>
      <c r="I8" s="107" t="s">
        <v>24</v>
      </c>
      <c r="J8" s="99" t="s">
        <v>11</v>
      </c>
      <c r="K8" s="107" t="s">
        <v>24</v>
      </c>
      <c r="L8" s="110"/>
      <c r="M8" s="103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100"/>
      <c r="B9" s="99"/>
      <c r="C9" s="99"/>
      <c r="D9" s="100"/>
      <c r="E9" s="100"/>
      <c r="F9" s="99"/>
      <c r="G9" s="100"/>
      <c r="H9" s="100"/>
      <c r="I9" s="108"/>
      <c r="J9" s="100"/>
      <c r="K9" s="108"/>
      <c r="L9" s="110"/>
      <c r="M9" s="104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5">
        <v>1</v>
      </c>
      <c r="B10" s="37">
        <v>31</v>
      </c>
      <c r="C10" s="40" t="s">
        <v>110</v>
      </c>
      <c r="D10" s="37" t="s">
        <v>31</v>
      </c>
      <c r="E10" s="39" t="s">
        <v>158</v>
      </c>
      <c r="F10" s="42" t="s">
        <v>301</v>
      </c>
      <c r="G10" s="37" t="s">
        <v>39</v>
      </c>
      <c r="H10" s="37">
        <v>1</v>
      </c>
      <c r="I10" s="27">
        <v>25</v>
      </c>
      <c r="J10" s="37">
        <v>1</v>
      </c>
      <c r="K10" s="27">
        <v>25</v>
      </c>
      <c r="L10" s="38"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45">
        <v>2</v>
      </c>
      <c r="B11" s="37">
        <v>1</v>
      </c>
      <c r="C11" s="39" t="s">
        <v>32</v>
      </c>
      <c r="D11" s="37" t="s">
        <v>33</v>
      </c>
      <c r="E11" s="39" t="s">
        <v>43</v>
      </c>
      <c r="F11" s="42" t="s">
        <v>188</v>
      </c>
      <c r="G11" s="41" t="s">
        <v>39</v>
      </c>
      <c r="H11" s="37">
        <v>3</v>
      </c>
      <c r="I11" s="27">
        <v>20</v>
      </c>
      <c r="J11" s="37">
        <v>2</v>
      </c>
      <c r="K11" s="27">
        <v>22</v>
      </c>
      <c r="L11" s="38">
        <v>42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5">
        <v>3</v>
      </c>
      <c r="B12" s="37">
        <v>2</v>
      </c>
      <c r="C12" s="40" t="s">
        <v>171</v>
      </c>
      <c r="D12" s="37">
        <v>2</v>
      </c>
      <c r="E12" s="39" t="s">
        <v>45</v>
      </c>
      <c r="F12" s="42" t="s">
        <v>29</v>
      </c>
      <c r="G12" s="37" t="s">
        <v>39</v>
      </c>
      <c r="H12" s="37">
        <v>2</v>
      </c>
      <c r="I12" s="27">
        <v>22</v>
      </c>
      <c r="J12" s="37">
        <v>3</v>
      </c>
      <c r="K12" s="27">
        <v>20</v>
      </c>
      <c r="L12" s="38"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5">
        <v>4</v>
      </c>
      <c r="B13" s="37">
        <v>222</v>
      </c>
      <c r="C13" s="40" t="s">
        <v>103</v>
      </c>
      <c r="D13" s="37" t="s">
        <v>30</v>
      </c>
      <c r="E13" s="39" t="s">
        <v>49</v>
      </c>
      <c r="F13" s="42" t="s">
        <v>29</v>
      </c>
      <c r="G13" s="41" t="s">
        <v>42</v>
      </c>
      <c r="H13" s="37">
        <v>5</v>
      </c>
      <c r="I13" s="27">
        <v>16</v>
      </c>
      <c r="J13" s="37">
        <v>4</v>
      </c>
      <c r="K13" s="27">
        <v>18</v>
      </c>
      <c r="L13" s="38">
        <v>34</v>
      </c>
      <c r="M13" s="36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5">
        <v>5</v>
      </c>
      <c r="B14" s="37">
        <v>21</v>
      </c>
      <c r="C14" s="40" t="s">
        <v>304</v>
      </c>
      <c r="D14" s="37" t="s">
        <v>31</v>
      </c>
      <c r="E14" s="39" t="s">
        <v>34</v>
      </c>
      <c r="F14" s="42" t="s">
        <v>29</v>
      </c>
      <c r="G14" s="41" t="s">
        <v>38</v>
      </c>
      <c r="H14" s="37">
        <v>4</v>
      </c>
      <c r="I14" s="27">
        <v>18</v>
      </c>
      <c r="J14" s="37" t="s">
        <v>226</v>
      </c>
      <c r="K14" s="27">
        <v>0</v>
      </c>
      <c r="L14" s="38">
        <v>18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45">
        <v>6</v>
      </c>
      <c r="B15" s="37">
        <v>25</v>
      </c>
      <c r="C15" s="39" t="s">
        <v>214</v>
      </c>
      <c r="D15" s="37" t="s">
        <v>31</v>
      </c>
      <c r="E15" s="39" t="s">
        <v>58</v>
      </c>
      <c r="F15" s="42" t="s">
        <v>302</v>
      </c>
      <c r="G15" s="41" t="s">
        <v>42</v>
      </c>
      <c r="H15" s="37" t="s">
        <v>305</v>
      </c>
      <c r="I15" s="27">
        <v>0</v>
      </c>
      <c r="J15" s="37" t="s">
        <v>226</v>
      </c>
      <c r="K15" s="27">
        <v>0</v>
      </c>
      <c r="L15" s="38">
        <v>0</v>
      </c>
    </row>
    <row r="16" spans="1:256" ht="15.75" customHeight="1">
      <c r="A16" s="45">
        <v>7</v>
      </c>
      <c r="B16" s="71">
        <v>125</v>
      </c>
      <c r="C16" s="72" t="s">
        <v>306</v>
      </c>
      <c r="D16" s="37" t="s">
        <v>31</v>
      </c>
      <c r="E16" s="72" t="s">
        <v>58</v>
      </c>
      <c r="F16" s="42" t="s">
        <v>29</v>
      </c>
      <c r="G16" s="41" t="s">
        <v>37</v>
      </c>
      <c r="H16" s="37" t="s">
        <v>305</v>
      </c>
      <c r="I16" s="35">
        <v>0</v>
      </c>
      <c r="J16" s="37" t="s">
        <v>226</v>
      </c>
      <c r="K16" s="35">
        <v>0</v>
      </c>
      <c r="L16" s="38">
        <v>0</v>
      </c>
      <c r="M16" s="34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256" s="3" customFormat="1" ht="15.75" customHeight="1">
      <c r="A17" s="45">
        <v>8</v>
      </c>
      <c r="B17" s="55"/>
      <c r="C17" s="55"/>
      <c r="D17" s="55"/>
      <c r="E17" s="55"/>
      <c r="F17" s="42"/>
      <c r="G17" s="41"/>
      <c r="H17" s="37"/>
      <c r="I17" s="27"/>
      <c r="J17" s="37"/>
      <c r="K17" s="27"/>
      <c r="L17" s="38"/>
      <c r="M17" s="36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5.75" customHeight="1">
      <c r="A18" s="45">
        <v>9</v>
      </c>
      <c r="B18" s="55"/>
      <c r="C18" s="55"/>
      <c r="D18" s="55"/>
      <c r="E18" s="55"/>
      <c r="F18" s="42"/>
      <c r="G18" s="41"/>
      <c r="H18" s="37"/>
      <c r="I18" s="27"/>
      <c r="J18" s="37"/>
      <c r="K18" s="27"/>
      <c r="L18" s="38"/>
      <c r="M18" s="36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 customHeight="1">
      <c r="A19" s="45">
        <v>10</v>
      </c>
      <c r="B19" s="92"/>
      <c r="C19" s="92"/>
      <c r="D19" s="92"/>
      <c r="E19" s="92"/>
      <c r="F19" s="42"/>
      <c r="G19" s="37"/>
      <c r="H19" s="37"/>
      <c r="I19" s="27"/>
      <c r="J19" s="37"/>
      <c r="K19" s="27"/>
      <c r="L19" s="38"/>
      <c r="M19" s="34"/>
      <c r="N19" s="5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19"/>
      <c r="EZ19" s="6"/>
      <c r="FA19" s="6"/>
      <c r="FB19" s="6"/>
      <c r="FC19" s="6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3"/>
      <c r="IS19" s="12"/>
      <c r="IT19" s="12"/>
      <c r="IU19" s="12"/>
      <c r="IV19" s="12"/>
    </row>
    <row r="20" spans="1:12" ht="15.75" customHeight="1">
      <c r="A20" s="45">
        <v>11</v>
      </c>
      <c r="B20" s="92"/>
      <c r="C20" s="92"/>
      <c r="D20" s="92"/>
      <c r="E20" s="92"/>
      <c r="F20" s="42"/>
      <c r="G20" s="41"/>
      <c r="H20" s="46"/>
      <c r="I20" s="47"/>
      <c r="J20" s="37"/>
      <c r="K20" s="27"/>
      <c r="L20" s="48"/>
    </row>
    <row r="21" spans="1:152" ht="15.75">
      <c r="A21" s="45">
        <v>12</v>
      </c>
      <c r="B21" s="92"/>
      <c r="C21" s="92"/>
      <c r="D21" s="92"/>
      <c r="E21" s="92"/>
      <c r="F21" s="42"/>
      <c r="G21" s="37"/>
      <c r="H21" s="46"/>
      <c r="I21" s="47"/>
      <c r="J21" s="37"/>
      <c r="K21" s="27"/>
      <c r="L21" s="48"/>
      <c r="N21" s="1"/>
      <c r="DP21"/>
      <c r="DQ21"/>
      <c r="DR21"/>
      <c r="DX21" s="1"/>
      <c r="DY21" s="1"/>
      <c r="DZ21" s="1"/>
      <c r="EJ21" s="2"/>
      <c r="EK21" s="2"/>
      <c r="EL21" s="2"/>
      <c r="EM21" s="2"/>
      <c r="EN21" s="2"/>
      <c r="ER21" s="1"/>
      <c r="ES21" s="1"/>
      <c r="ET21" s="1"/>
      <c r="EU21" s="1"/>
      <c r="EV21" s="1"/>
    </row>
    <row r="22" spans="1:152" ht="15.75">
      <c r="A22" s="45">
        <v>13</v>
      </c>
      <c r="B22" s="92"/>
      <c r="C22" s="92"/>
      <c r="D22" s="92"/>
      <c r="E22" s="92"/>
      <c r="F22" s="42"/>
      <c r="G22" s="41"/>
      <c r="H22" s="46"/>
      <c r="I22" s="47"/>
      <c r="J22" s="37"/>
      <c r="K22" s="27"/>
      <c r="L22" s="48"/>
      <c r="N22" s="1"/>
      <c r="DP22"/>
      <c r="DQ22"/>
      <c r="DR22"/>
      <c r="DX22" s="1"/>
      <c r="DY22" s="1"/>
      <c r="DZ22" s="1"/>
      <c r="EJ22" s="2"/>
      <c r="EK22" s="2"/>
      <c r="EL22" s="2"/>
      <c r="EM22" s="2"/>
      <c r="EN22" s="2"/>
      <c r="ER22" s="1"/>
      <c r="ES22" s="1"/>
      <c r="ET22" s="1"/>
      <c r="EU22" s="1"/>
      <c r="EV22" s="1"/>
    </row>
    <row r="23" spans="1:152" ht="15.75">
      <c r="A23" s="45">
        <v>14</v>
      </c>
      <c r="B23" s="92"/>
      <c r="C23" s="92"/>
      <c r="D23" s="92"/>
      <c r="E23" s="92"/>
      <c r="F23" s="42"/>
      <c r="G23" s="41"/>
      <c r="H23" s="46"/>
      <c r="I23" s="47"/>
      <c r="J23" s="37"/>
      <c r="K23" s="27"/>
      <c r="L23" s="48"/>
      <c r="N23" s="1"/>
      <c r="DL23"/>
      <c r="DM23"/>
      <c r="DN23"/>
      <c r="DX23" s="1"/>
      <c r="DY23" s="1"/>
      <c r="DZ23" s="1"/>
      <c r="EF23" s="2"/>
      <c r="EG23" s="2"/>
      <c r="EH23" s="2"/>
      <c r="EI23" s="2"/>
      <c r="EJ23" s="2"/>
      <c r="ER23" s="1"/>
      <c r="ES23" s="1"/>
      <c r="ET23" s="1"/>
      <c r="EU23" s="1"/>
      <c r="EV23" s="1"/>
    </row>
    <row r="24" spans="1:152" ht="15.75">
      <c r="A24" s="45">
        <v>15</v>
      </c>
      <c r="B24" s="92"/>
      <c r="C24" s="92"/>
      <c r="D24" s="92"/>
      <c r="E24" s="92"/>
      <c r="F24" s="42"/>
      <c r="G24" s="41"/>
      <c r="H24" s="46"/>
      <c r="I24" s="47"/>
      <c r="J24" s="37"/>
      <c r="K24" s="27"/>
      <c r="L24" s="48"/>
      <c r="N24" s="1"/>
      <c r="DP24"/>
      <c r="DQ24"/>
      <c r="DR24"/>
      <c r="DX24" s="1"/>
      <c r="DY24" s="1"/>
      <c r="DZ24" s="1"/>
      <c r="EJ24" s="2"/>
      <c r="EK24" s="2"/>
      <c r="EL24" s="2"/>
      <c r="EM24" s="2"/>
      <c r="EN24" s="2"/>
      <c r="ER24" s="1"/>
      <c r="ES24" s="1"/>
      <c r="ET24" s="1"/>
      <c r="EU24" s="1"/>
      <c r="EV24" s="1"/>
    </row>
    <row r="25" spans="1:152" ht="15.75">
      <c r="A25" s="45">
        <v>16</v>
      </c>
      <c r="B25" s="92"/>
      <c r="C25" s="92"/>
      <c r="D25" s="92"/>
      <c r="E25" s="92"/>
      <c r="F25" s="42"/>
      <c r="G25" s="41"/>
      <c r="H25" s="46"/>
      <c r="I25" s="47"/>
      <c r="J25" s="37"/>
      <c r="K25" s="27"/>
      <c r="L25" s="48"/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1:152" ht="15.75">
      <c r="A26" s="45">
        <v>17</v>
      </c>
      <c r="B26" s="92"/>
      <c r="C26" s="92"/>
      <c r="D26" s="92"/>
      <c r="E26" s="92"/>
      <c r="F26" s="42"/>
      <c r="G26" s="41"/>
      <c r="H26" s="46"/>
      <c r="I26" s="47"/>
      <c r="J26" s="37"/>
      <c r="K26" s="27"/>
      <c r="L26" s="48"/>
      <c r="N26" s="1"/>
      <c r="DT26"/>
      <c r="DU26"/>
      <c r="DV26"/>
      <c r="DX26" s="1"/>
      <c r="DY26" s="1"/>
      <c r="DZ26" s="1"/>
      <c r="EN26" s="2"/>
      <c r="EO26" s="2"/>
      <c r="EP26" s="2"/>
      <c r="EQ26" s="2"/>
      <c r="ES26" s="1"/>
      <c r="ET26" s="1"/>
      <c r="EU26" s="1"/>
      <c r="EV26" s="1"/>
    </row>
    <row r="27" spans="1:12" ht="15.75">
      <c r="A27" s="45">
        <v>18</v>
      </c>
      <c r="B27" s="92"/>
      <c r="C27" s="92"/>
      <c r="D27" s="92"/>
      <c r="E27" s="92"/>
      <c r="F27" s="42"/>
      <c r="G27" s="41"/>
      <c r="H27" s="46"/>
      <c r="I27" s="47"/>
      <c r="J27" s="37"/>
      <c r="K27" s="27"/>
      <c r="L27" s="48"/>
    </row>
    <row r="28" spans="2:5" ht="15.75">
      <c r="B28" s="32" t="s">
        <v>23</v>
      </c>
      <c r="C28" s="32"/>
      <c r="D28" s="32"/>
      <c r="E28" s="32"/>
    </row>
    <row r="29" spans="2:13" ht="15.75">
      <c r="B29" s="101" t="s">
        <v>193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7" ht="15.75">
      <c r="B30" s="32"/>
      <c r="C30" s="32"/>
      <c r="D30" s="32"/>
      <c r="E30" s="32"/>
      <c r="F30" s="32"/>
      <c r="G30" s="32"/>
    </row>
    <row r="31" spans="2:7" ht="15.75">
      <c r="B31" s="32" t="s">
        <v>44</v>
      </c>
      <c r="C31" s="32"/>
      <c r="D31" s="32"/>
      <c r="E31" s="32"/>
      <c r="F31" s="32"/>
      <c r="G31" s="32"/>
    </row>
    <row r="32" spans="2:11" ht="15.75">
      <c r="B32" s="32" t="s">
        <v>55</v>
      </c>
      <c r="C32" s="32"/>
      <c r="D32" s="32"/>
      <c r="E32" s="32"/>
      <c r="F32" s="32"/>
      <c r="G32" s="32"/>
      <c r="K32"/>
    </row>
    <row r="57" spans="2:5" ht="15.75">
      <c r="B57" s="52">
        <v>22</v>
      </c>
      <c r="C57" s="53" t="s">
        <v>130</v>
      </c>
      <c r="D57" s="52" t="s">
        <v>31</v>
      </c>
      <c r="E57" s="54" t="s">
        <v>34</v>
      </c>
    </row>
    <row r="58" spans="2:5" ht="15.75">
      <c r="B58" s="52">
        <v>4</v>
      </c>
      <c r="C58" s="54" t="s">
        <v>69</v>
      </c>
      <c r="D58" s="52" t="s">
        <v>31</v>
      </c>
      <c r="E58" s="54" t="s">
        <v>45</v>
      </c>
    </row>
    <row r="59" spans="2:5" ht="15.75">
      <c r="B59" s="52">
        <v>151</v>
      </c>
      <c r="C59" s="54" t="s">
        <v>133</v>
      </c>
      <c r="D59" s="52" t="s">
        <v>31</v>
      </c>
      <c r="E59" s="54" t="s">
        <v>134</v>
      </c>
    </row>
    <row r="60" spans="2:5" ht="15.75">
      <c r="B60" s="52">
        <v>10</v>
      </c>
      <c r="C60" s="53" t="s">
        <v>140</v>
      </c>
      <c r="D60" s="52" t="s">
        <v>30</v>
      </c>
      <c r="E60" s="54" t="s">
        <v>49</v>
      </c>
    </row>
    <row r="61" spans="2:5" ht="15.75">
      <c r="B61" s="52">
        <v>39</v>
      </c>
      <c r="C61" s="54" t="s">
        <v>155</v>
      </c>
      <c r="D61" s="52" t="s">
        <v>31</v>
      </c>
      <c r="E61" s="54" t="s">
        <v>43</v>
      </c>
    </row>
    <row r="62" spans="2:5" ht="15.75">
      <c r="B62" s="52">
        <v>8</v>
      </c>
      <c r="C62" s="53" t="s">
        <v>98</v>
      </c>
      <c r="D62" s="52">
        <v>2</v>
      </c>
      <c r="E62" s="54" t="s">
        <v>49</v>
      </c>
    </row>
    <row r="63" spans="2:5" ht="15.75">
      <c r="B63" s="52">
        <v>72</v>
      </c>
      <c r="C63" s="54" t="s">
        <v>135</v>
      </c>
      <c r="D63" s="52" t="s">
        <v>30</v>
      </c>
      <c r="E63" s="54" t="s">
        <v>35</v>
      </c>
    </row>
    <row r="64" spans="2:5" ht="15.75">
      <c r="B64" s="52">
        <v>258</v>
      </c>
      <c r="C64" s="54" t="s">
        <v>136</v>
      </c>
      <c r="D64" s="52" t="s">
        <v>30</v>
      </c>
      <c r="E64" s="54" t="s">
        <v>35</v>
      </c>
    </row>
    <row r="65" spans="2:5" ht="15.75">
      <c r="B65" s="52">
        <v>12</v>
      </c>
      <c r="C65" s="54" t="s">
        <v>94</v>
      </c>
      <c r="D65" s="52">
        <v>2</v>
      </c>
      <c r="E65" s="54" t="s">
        <v>36</v>
      </c>
    </row>
    <row r="66" spans="2:5" ht="15.75">
      <c r="B66" s="52">
        <v>16</v>
      </c>
      <c r="C66" s="54" t="s">
        <v>127</v>
      </c>
      <c r="D66" s="52">
        <v>2</v>
      </c>
      <c r="E66" s="54" t="s">
        <v>36</v>
      </c>
    </row>
    <row r="67" spans="2:5" ht="15.75">
      <c r="B67" s="52">
        <v>53</v>
      </c>
      <c r="C67" s="54" t="s">
        <v>137</v>
      </c>
      <c r="D67" s="52" t="s">
        <v>30</v>
      </c>
      <c r="E67" s="54" t="s">
        <v>70</v>
      </c>
    </row>
    <row r="68" spans="2:5" ht="15.75">
      <c r="B68" s="52">
        <v>33</v>
      </c>
      <c r="C68" s="54" t="s">
        <v>141</v>
      </c>
      <c r="D68" s="52" t="s">
        <v>30</v>
      </c>
      <c r="E68" s="54" t="s">
        <v>36</v>
      </c>
    </row>
    <row r="69" spans="2:5" ht="15.75">
      <c r="B69" s="52">
        <v>41</v>
      </c>
      <c r="C69" s="54" t="s">
        <v>111</v>
      </c>
      <c r="D69" s="52">
        <v>1</v>
      </c>
      <c r="E69" s="54" t="s">
        <v>34</v>
      </c>
    </row>
    <row r="70" spans="2:5" ht="15.75">
      <c r="B70" s="52">
        <v>77</v>
      </c>
      <c r="C70" s="54" t="s">
        <v>105</v>
      </c>
      <c r="D70" s="52" t="s">
        <v>30</v>
      </c>
      <c r="E70" s="54" t="s">
        <v>49</v>
      </c>
    </row>
    <row r="71" spans="2:5" ht="15.75">
      <c r="B71" s="52">
        <v>78</v>
      </c>
      <c r="C71" s="54" t="s">
        <v>142</v>
      </c>
      <c r="D71" s="52" t="s">
        <v>30</v>
      </c>
      <c r="E71" s="54" t="s">
        <v>156</v>
      </c>
    </row>
    <row r="72" spans="2:5" ht="15.75">
      <c r="B72" s="52">
        <v>76</v>
      </c>
      <c r="C72" s="53" t="s">
        <v>213</v>
      </c>
      <c r="D72" s="52" t="s">
        <v>30</v>
      </c>
      <c r="E72" s="54" t="s">
        <v>34</v>
      </c>
    </row>
    <row r="73" spans="2:5" ht="15.75">
      <c r="B73" s="52">
        <v>33</v>
      </c>
      <c r="C73" s="54" t="s">
        <v>246</v>
      </c>
      <c r="D73" s="52" t="s">
        <v>31</v>
      </c>
      <c r="E73" s="54" t="s">
        <v>210</v>
      </c>
    </row>
    <row r="74" spans="2:5" ht="15.75">
      <c r="B74" s="52">
        <v>102</v>
      </c>
      <c r="C74" s="53" t="s">
        <v>247</v>
      </c>
      <c r="D74" s="52">
        <v>2</v>
      </c>
      <c r="E74" s="54" t="s">
        <v>49</v>
      </c>
    </row>
    <row r="75" spans="2:5" ht="15.75">
      <c r="B75" s="52">
        <v>3</v>
      </c>
      <c r="C75" s="53" t="s">
        <v>99</v>
      </c>
      <c r="D75" s="52">
        <v>2</v>
      </c>
      <c r="E75" s="54" t="s">
        <v>45</v>
      </c>
    </row>
    <row r="76" spans="2:5" ht="15.75">
      <c r="B76" s="52">
        <v>5</v>
      </c>
      <c r="C76" s="54" t="s">
        <v>228</v>
      </c>
      <c r="D76" s="52">
        <v>1</v>
      </c>
      <c r="E76" s="54" t="s">
        <v>45</v>
      </c>
    </row>
    <row r="77" spans="2:5" ht="15.75">
      <c r="B77" s="52">
        <v>20</v>
      </c>
      <c r="C77" s="54" t="s">
        <v>178</v>
      </c>
      <c r="D77" s="52" t="s">
        <v>30</v>
      </c>
      <c r="E77" s="54" t="s">
        <v>192</v>
      </c>
    </row>
    <row r="78" spans="2:5" ht="15.75">
      <c r="B78" s="52">
        <v>77</v>
      </c>
      <c r="C78" s="54" t="s">
        <v>71</v>
      </c>
      <c r="D78" s="52" t="s">
        <v>30</v>
      </c>
      <c r="E78" s="54" t="s">
        <v>35</v>
      </c>
    </row>
    <row r="79" spans="2:5" ht="15.75">
      <c r="B79" s="52">
        <v>87</v>
      </c>
      <c r="C79" s="54" t="s">
        <v>181</v>
      </c>
      <c r="D79" s="52" t="s">
        <v>30</v>
      </c>
      <c r="E79" s="54" t="s">
        <v>49</v>
      </c>
    </row>
    <row r="80" spans="2:5" ht="15.75">
      <c r="B80" s="52">
        <v>36</v>
      </c>
      <c r="C80" s="53" t="s">
        <v>229</v>
      </c>
      <c r="D80" s="52" t="s">
        <v>30</v>
      </c>
      <c r="E80" s="54" t="s">
        <v>104</v>
      </c>
    </row>
    <row r="81" spans="2:5" ht="15.75">
      <c r="B81" s="52">
        <v>5</v>
      </c>
      <c r="C81" s="53" t="s">
        <v>139</v>
      </c>
      <c r="D81" s="52">
        <v>2</v>
      </c>
      <c r="E81" s="54" t="s">
        <v>49</v>
      </c>
    </row>
    <row r="82" spans="2:5" ht="15.75">
      <c r="B82" s="52">
        <v>7</v>
      </c>
      <c r="C82" s="54" t="s">
        <v>212</v>
      </c>
      <c r="D82" s="52" t="s">
        <v>30</v>
      </c>
      <c r="E82" s="54" t="s">
        <v>68</v>
      </c>
    </row>
    <row r="83" spans="2:5" ht="15.75">
      <c r="B83" s="52">
        <v>199</v>
      </c>
      <c r="C83" s="53" t="s">
        <v>248</v>
      </c>
      <c r="D83" s="52" t="s">
        <v>30</v>
      </c>
      <c r="E83" s="54" t="s">
        <v>104</v>
      </c>
    </row>
    <row r="84" spans="2:5" ht="15.75">
      <c r="B84" s="52">
        <v>220</v>
      </c>
      <c r="C84" s="53" t="s">
        <v>249</v>
      </c>
      <c r="D84" s="52" t="s">
        <v>30</v>
      </c>
      <c r="E84" s="54" t="s">
        <v>104</v>
      </c>
    </row>
    <row r="85" spans="2:5" ht="15.75">
      <c r="B85" s="52">
        <v>8</v>
      </c>
      <c r="C85" s="54" t="s">
        <v>216</v>
      </c>
      <c r="D85" s="52" t="s">
        <v>30</v>
      </c>
      <c r="E85" s="54" t="s">
        <v>34</v>
      </c>
    </row>
    <row r="86" spans="2:5" ht="15.75">
      <c r="B86" s="52">
        <v>99</v>
      </c>
      <c r="C86" s="54" t="s">
        <v>112</v>
      </c>
      <c r="D86" s="52" t="s">
        <v>30</v>
      </c>
      <c r="E86" s="54" t="s">
        <v>34</v>
      </c>
    </row>
  </sheetData>
  <sheetProtection formatCells="0" formatColumns="0" formatRows="0" insertColumns="0" insertRows="0" insertHyperlinks="0" deleteColumns="0" deleteRows="0" autoFilter="0" pivotTables="0"/>
  <mergeCells count="21">
    <mergeCell ref="M1:M4"/>
    <mergeCell ref="A2:K2"/>
    <mergeCell ref="A3:K3"/>
    <mergeCell ref="A4:L4"/>
    <mergeCell ref="A5:L5"/>
    <mergeCell ref="C7:C9"/>
    <mergeCell ref="E7:E9"/>
    <mergeCell ref="F7:F9"/>
    <mergeCell ref="M7:M9"/>
    <mergeCell ref="J8:J9"/>
    <mergeCell ref="G7:G9"/>
    <mergeCell ref="D7:D9"/>
    <mergeCell ref="B29:M29"/>
    <mergeCell ref="H7:I7"/>
    <mergeCell ref="J7:K7"/>
    <mergeCell ref="A7:A9"/>
    <mergeCell ref="B7:B9"/>
    <mergeCell ref="H8:H9"/>
    <mergeCell ref="I8:I9"/>
    <mergeCell ref="K8:K9"/>
    <mergeCell ref="L7:L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27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9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96" t="s">
        <v>259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8"/>
    </row>
    <row r="3" spans="1:12" ht="15" customHeight="1">
      <c r="A3" s="96" t="s">
        <v>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9"/>
    </row>
    <row r="4" spans="1:12" ht="15.75" customHeight="1">
      <c r="A4" s="97" t="s">
        <v>260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8" customHeight="1">
      <c r="A5" s="98" t="s">
        <v>182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</row>
    <row r="7" spans="1:12" ht="12.75">
      <c r="A7" s="99" t="s">
        <v>22</v>
      </c>
      <c r="B7" s="99" t="s">
        <v>0</v>
      </c>
      <c r="C7" s="99" t="s">
        <v>1</v>
      </c>
      <c r="D7" s="99" t="s">
        <v>198</v>
      </c>
      <c r="E7" s="99" t="s">
        <v>25</v>
      </c>
      <c r="F7" s="99" t="s">
        <v>26</v>
      </c>
      <c r="G7" s="99" t="s">
        <v>2</v>
      </c>
      <c r="H7" s="99" t="s">
        <v>3</v>
      </c>
      <c r="I7" s="109"/>
      <c r="J7" s="99" t="s">
        <v>4</v>
      </c>
      <c r="K7" s="109"/>
      <c r="L7" s="110" t="s">
        <v>28</v>
      </c>
    </row>
    <row r="8" spans="1:12" ht="12.75">
      <c r="A8" s="100"/>
      <c r="B8" s="99"/>
      <c r="C8" s="99"/>
      <c r="D8" s="100"/>
      <c r="E8" s="100"/>
      <c r="F8" s="99"/>
      <c r="G8" s="100"/>
      <c r="H8" s="99" t="s">
        <v>11</v>
      </c>
      <c r="I8" s="107" t="s">
        <v>24</v>
      </c>
      <c r="J8" s="99" t="s">
        <v>11</v>
      </c>
      <c r="K8" s="107" t="s">
        <v>24</v>
      </c>
      <c r="L8" s="110"/>
    </row>
    <row r="9" spans="1:12" ht="27.75" customHeight="1">
      <c r="A9" s="100"/>
      <c r="B9" s="99"/>
      <c r="C9" s="99"/>
      <c r="D9" s="100"/>
      <c r="E9" s="100"/>
      <c r="F9" s="99"/>
      <c r="G9" s="100"/>
      <c r="H9" s="100"/>
      <c r="I9" s="108"/>
      <c r="J9" s="100"/>
      <c r="K9" s="108"/>
      <c r="L9" s="110"/>
    </row>
    <row r="10" spans="1:12" ht="15.75" customHeight="1">
      <c r="A10" s="45">
        <v>1</v>
      </c>
      <c r="B10" s="37">
        <v>5</v>
      </c>
      <c r="C10" s="39" t="s">
        <v>101</v>
      </c>
      <c r="D10" s="37" t="s">
        <v>31</v>
      </c>
      <c r="E10" s="39" t="s">
        <v>34</v>
      </c>
      <c r="F10" s="44" t="s">
        <v>29</v>
      </c>
      <c r="G10" s="41" t="s">
        <v>42</v>
      </c>
      <c r="H10" s="37">
        <v>1</v>
      </c>
      <c r="I10" s="27">
        <v>25</v>
      </c>
      <c r="J10" s="37">
        <v>1</v>
      </c>
      <c r="K10" s="27">
        <v>25</v>
      </c>
      <c r="L10" s="38">
        <v>50</v>
      </c>
    </row>
    <row r="11" spans="1:12" ht="15.75" customHeight="1">
      <c r="A11" s="45">
        <v>2</v>
      </c>
      <c r="B11" s="37">
        <v>99</v>
      </c>
      <c r="C11" s="39" t="s">
        <v>250</v>
      </c>
      <c r="D11" s="37" t="s">
        <v>31</v>
      </c>
      <c r="E11" s="39" t="s">
        <v>251</v>
      </c>
      <c r="F11" s="44" t="s">
        <v>29</v>
      </c>
      <c r="G11" s="41" t="s">
        <v>40</v>
      </c>
      <c r="H11" s="37">
        <v>2</v>
      </c>
      <c r="I11" s="27">
        <v>22</v>
      </c>
      <c r="J11" s="37">
        <v>2</v>
      </c>
      <c r="K11" s="27">
        <v>22</v>
      </c>
      <c r="L11" s="38">
        <v>44</v>
      </c>
    </row>
    <row r="12" spans="1:12" ht="15.75" customHeight="1">
      <c r="A12" s="45">
        <v>3</v>
      </c>
      <c r="B12" s="37">
        <v>14</v>
      </c>
      <c r="C12" s="39" t="s">
        <v>253</v>
      </c>
      <c r="D12" s="37" t="s">
        <v>30</v>
      </c>
      <c r="E12" s="39" t="s">
        <v>36</v>
      </c>
      <c r="F12" s="44" t="s">
        <v>29</v>
      </c>
      <c r="G12" s="41" t="s">
        <v>40</v>
      </c>
      <c r="H12" s="37">
        <v>4</v>
      </c>
      <c r="I12" s="27">
        <v>18</v>
      </c>
      <c r="J12" s="37">
        <v>3</v>
      </c>
      <c r="K12" s="27">
        <v>20</v>
      </c>
      <c r="L12" s="38">
        <v>38</v>
      </c>
    </row>
    <row r="13" spans="1:12" ht="15.75" customHeight="1">
      <c r="A13" s="45">
        <v>4</v>
      </c>
      <c r="B13" s="37">
        <v>94</v>
      </c>
      <c r="C13" s="39" t="s">
        <v>252</v>
      </c>
      <c r="D13" s="37" t="s">
        <v>30</v>
      </c>
      <c r="E13" s="39" t="s">
        <v>35</v>
      </c>
      <c r="F13" s="44" t="s">
        <v>29</v>
      </c>
      <c r="G13" s="41" t="s">
        <v>39</v>
      </c>
      <c r="H13" s="37">
        <v>3</v>
      </c>
      <c r="I13" s="27">
        <v>20</v>
      </c>
      <c r="J13" s="37">
        <v>7</v>
      </c>
      <c r="K13" s="27">
        <v>14</v>
      </c>
      <c r="L13" s="38">
        <v>34</v>
      </c>
    </row>
    <row r="14" spans="1:12" ht="15.75" customHeight="1">
      <c r="A14" s="45">
        <v>5</v>
      </c>
      <c r="B14" s="37">
        <v>57</v>
      </c>
      <c r="C14" s="39" t="s">
        <v>53</v>
      </c>
      <c r="D14" s="37" t="s">
        <v>30</v>
      </c>
      <c r="E14" s="39" t="s">
        <v>35</v>
      </c>
      <c r="F14" s="44" t="s">
        <v>29</v>
      </c>
      <c r="G14" s="41" t="s">
        <v>42</v>
      </c>
      <c r="H14" s="37">
        <v>5</v>
      </c>
      <c r="I14" s="27">
        <v>16</v>
      </c>
      <c r="J14" s="37">
        <v>4</v>
      </c>
      <c r="K14" s="27">
        <v>18</v>
      </c>
      <c r="L14" s="38">
        <v>34</v>
      </c>
    </row>
    <row r="15" spans="1:12" ht="15.75" customHeight="1">
      <c r="A15" s="45">
        <v>6</v>
      </c>
      <c r="B15" s="37">
        <v>55</v>
      </c>
      <c r="C15" s="39" t="s">
        <v>54</v>
      </c>
      <c r="D15" s="37" t="s">
        <v>30</v>
      </c>
      <c r="E15" s="39" t="s">
        <v>34</v>
      </c>
      <c r="F15" s="44" t="s">
        <v>29</v>
      </c>
      <c r="G15" s="37" t="s">
        <v>37</v>
      </c>
      <c r="H15" s="37">
        <v>7</v>
      </c>
      <c r="I15" s="27">
        <v>14</v>
      </c>
      <c r="J15" s="37">
        <v>5</v>
      </c>
      <c r="K15" s="27">
        <v>16</v>
      </c>
      <c r="L15" s="38">
        <v>30</v>
      </c>
    </row>
    <row r="16" spans="1:12" ht="15.75" customHeight="1">
      <c r="A16" s="45">
        <v>7</v>
      </c>
      <c r="B16" s="37">
        <v>69</v>
      </c>
      <c r="C16" s="39" t="s">
        <v>62</v>
      </c>
      <c r="D16" s="37" t="s">
        <v>30</v>
      </c>
      <c r="E16" s="39" t="s">
        <v>35</v>
      </c>
      <c r="F16" s="44" t="s">
        <v>29</v>
      </c>
      <c r="G16" s="41" t="s">
        <v>38</v>
      </c>
      <c r="H16" s="37">
        <v>6</v>
      </c>
      <c r="I16" s="27">
        <v>15</v>
      </c>
      <c r="J16" s="37">
        <v>6</v>
      </c>
      <c r="K16" s="27">
        <v>15</v>
      </c>
      <c r="L16" s="38">
        <v>30</v>
      </c>
    </row>
    <row r="17" spans="1:12" ht="15.75" customHeight="1">
      <c r="A17" s="45">
        <v>8</v>
      </c>
      <c r="B17" s="37">
        <v>62</v>
      </c>
      <c r="C17" s="40" t="s">
        <v>179</v>
      </c>
      <c r="D17" s="37" t="s">
        <v>30</v>
      </c>
      <c r="E17" s="39" t="s">
        <v>45</v>
      </c>
      <c r="F17" s="44" t="s">
        <v>29</v>
      </c>
      <c r="G17" s="41" t="s">
        <v>38</v>
      </c>
      <c r="H17" s="37">
        <v>8</v>
      </c>
      <c r="I17" s="27">
        <v>13</v>
      </c>
      <c r="J17" s="37">
        <v>8</v>
      </c>
      <c r="K17" s="27">
        <v>13</v>
      </c>
      <c r="L17" s="38">
        <v>26</v>
      </c>
    </row>
    <row r="18" spans="1:12" ht="15.75" customHeight="1">
      <c r="A18" s="45">
        <v>9</v>
      </c>
      <c r="B18" s="37">
        <v>46</v>
      </c>
      <c r="C18" s="39" t="s">
        <v>175</v>
      </c>
      <c r="D18" s="37" t="s">
        <v>30</v>
      </c>
      <c r="E18" s="39" t="s">
        <v>176</v>
      </c>
      <c r="F18" s="44" t="s">
        <v>29</v>
      </c>
      <c r="G18" s="41" t="s">
        <v>42</v>
      </c>
      <c r="H18" s="37">
        <v>10</v>
      </c>
      <c r="I18" s="27">
        <v>11</v>
      </c>
      <c r="J18" s="37">
        <v>9</v>
      </c>
      <c r="K18" s="27">
        <v>12</v>
      </c>
      <c r="L18" s="38">
        <v>23</v>
      </c>
    </row>
    <row r="19" spans="1:12" ht="15.75" customHeight="1">
      <c r="A19" s="45">
        <v>10</v>
      </c>
      <c r="B19" s="37">
        <v>8</v>
      </c>
      <c r="C19" s="39" t="s">
        <v>82</v>
      </c>
      <c r="D19" s="37" t="s">
        <v>30</v>
      </c>
      <c r="E19" s="39" t="s">
        <v>83</v>
      </c>
      <c r="F19" s="44" t="s">
        <v>29</v>
      </c>
      <c r="G19" s="41" t="s">
        <v>40</v>
      </c>
      <c r="H19" s="37">
        <v>9</v>
      </c>
      <c r="I19" s="27">
        <v>12</v>
      </c>
      <c r="J19" s="37">
        <v>11</v>
      </c>
      <c r="K19" s="27">
        <v>10</v>
      </c>
      <c r="L19" s="38">
        <v>22</v>
      </c>
    </row>
    <row r="20" spans="1:12" ht="15.75">
      <c r="A20" s="45">
        <v>11</v>
      </c>
      <c r="B20" s="37">
        <v>89</v>
      </c>
      <c r="C20" s="40" t="s">
        <v>215</v>
      </c>
      <c r="D20" s="37" t="s">
        <v>30</v>
      </c>
      <c r="E20" s="39" t="s">
        <v>35</v>
      </c>
      <c r="F20" s="44" t="s">
        <v>29</v>
      </c>
      <c r="G20" s="41" t="s">
        <v>40</v>
      </c>
      <c r="H20" s="37">
        <v>12</v>
      </c>
      <c r="I20" s="27">
        <v>9</v>
      </c>
      <c r="J20" s="37">
        <v>10</v>
      </c>
      <c r="K20" s="27">
        <v>11</v>
      </c>
      <c r="L20" s="38">
        <v>20</v>
      </c>
    </row>
    <row r="21" spans="1:12" ht="15.75">
      <c r="A21" s="45">
        <v>12</v>
      </c>
      <c r="B21" s="37">
        <v>47</v>
      </c>
      <c r="C21" s="39" t="s">
        <v>307</v>
      </c>
      <c r="D21" s="37" t="s">
        <v>30</v>
      </c>
      <c r="E21" s="39" t="s">
        <v>35</v>
      </c>
      <c r="F21" s="44" t="s">
        <v>29</v>
      </c>
      <c r="G21" s="41" t="s">
        <v>39</v>
      </c>
      <c r="H21" s="37">
        <v>11</v>
      </c>
      <c r="I21" s="27">
        <v>10</v>
      </c>
      <c r="J21" s="37">
        <v>12</v>
      </c>
      <c r="K21" s="27">
        <v>9</v>
      </c>
      <c r="L21" s="38">
        <v>19</v>
      </c>
    </row>
    <row r="22" spans="1:12" ht="15.75">
      <c r="A22" s="45">
        <v>13</v>
      </c>
      <c r="B22" s="93"/>
      <c r="C22" s="93"/>
      <c r="D22" s="93"/>
      <c r="E22" s="93"/>
      <c r="F22" s="44"/>
      <c r="G22" s="41"/>
      <c r="H22" s="37"/>
      <c r="I22" s="27"/>
      <c r="J22" s="37"/>
      <c r="K22" s="27"/>
      <c r="L22" s="38"/>
    </row>
    <row r="23" spans="1:12" ht="15.75">
      <c r="A23" s="45">
        <v>14</v>
      </c>
      <c r="B23" s="93"/>
      <c r="C23" s="93"/>
      <c r="D23" s="93"/>
      <c r="E23" s="93"/>
      <c r="F23" s="44"/>
      <c r="G23" s="37"/>
      <c r="H23" s="37"/>
      <c r="I23" s="27"/>
      <c r="J23" s="37"/>
      <c r="K23" s="27"/>
      <c r="L23" s="38"/>
    </row>
    <row r="24" spans="1:12" ht="15.75">
      <c r="A24" s="45">
        <v>15</v>
      </c>
      <c r="B24" s="93"/>
      <c r="C24" s="93"/>
      <c r="D24" s="93"/>
      <c r="E24" s="93"/>
      <c r="F24" s="44"/>
      <c r="G24" s="41"/>
      <c r="H24" s="37"/>
      <c r="I24" s="27"/>
      <c r="J24" s="37"/>
      <c r="K24" s="27"/>
      <c r="L24" s="38"/>
    </row>
    <row r="25" spans="1:12" ht="15.75">
      <c r="A25" s="45">
        <v>16</v>
      </c>
      <c r="B25" s="93"/>
      <c r="C25" s="93"/>
      <c r="D25" s="93"/>
      <c r="E25" s="93"/>
      <c r="F25" s="44"/>
      <c r="G25" s="41"/>
      <c r="H25" s="37"/>
      <c r="I25" s="27"/>
      <c r="J25" s="37"/>
      <c r="K25" s="27"/>
      <c r="L25" s="38"/>
    </row>
    <row r="26" spans="1:12" ht="15.75">
      <c r="A26" s="45">
        <v>17</v>
      </c>
      <c r="B26" s="93"/>
      <c r="C26" s="93"/>
      <c r="D26" s="93"/>
      <c r="E26" s="93"/>
      <c r="F26" s="44"/>
      <c r="G26" s="41"/>
      <c r="H26" s="37"/>
      <c r="I26" s="27"/>
      <c r="J26" s="37"/>
      <c r="K26" s="27"/>
      <c r="L26" s="38"/>
    </row>
    <row r="27" spans="2:13" ht="15.75">
      <c r="B27" s="32" t="s">
        <v>23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1"/>
    </row>
    <row r="28" spans="2:13" ht="15.75">
      <c r="B28" s="32" t="s">
        <v>193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2:13" ht="15.75">
      <c r="B29" s="32" t="s">
        <v>44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1"/>
    </row>
    <row r="30" spans="2:13" ht="15.75">
      <c r="B30" s="101" t="s">
        <v>55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50" spans="2:5" ht="15.75">
      <c r="B50" s="52">
        <v>42</v>
      </c>
      <c r="C50" s="54" t="s">
        <v>172</v>
      </c>
      <c r="D50" s="52" t="s">
        <v>33</v>
      </c>
      <c r="E50" s="54" t="s">
        <v>35</v>
      </c>
    </row>
    <row r="51" spans="2:5" ht="15.75">
      <c r="B51" s="52">
        <v>65</v>
      </c>
      <c r="C51" s="54" t="s">
        <v>63</v>
      </c>
      <c r="D51" s="52" t="s">
        <v>30</v>
      </c>
      <c r="E51" s="54" t="s">
        <v>35</v>
      </c>
    </row>
    <row r="52" spans="2:5" ht="15.75">
      <c r="B52" s="52">
        <v>111</v>
      </c>
      <c r="C52" s="54" t="s">
        <v>173</v>
      </c>
      <c r="D52" s="52" t="s">
        <v>30</v>
      </c>
      <c r="E52" s="54" t="s">
        <v>34</v>
      </c>
    </row>
    <row r="53" spans="2:5" ht="15.75">
      <c r="B53" s="52">
        <v>51</v>
      </c>
      <c r="C53" s="54" t="s">
        <v>174</v>
      </c>
      <c r="D53" s="52" t="s">
        <v>30</v>
      </c>
      <c r="E53" s="54" t="s">
        <v>34</v>
      </c>
    </row>
    <row r="54" spans="2:5" ht="15.75">
      <c r="B54" s="52">
        <v>30</v>
      </c>
      <c r="C54" s="54" t="s">
        <v>100</v>
      </c>
      <c r="D54" s="52" t="s">
        <v>31</v>
      </c>
      <c r="E54" s="54" t="s">
        <v>35</v>
      </c>
    </row>
    <row r="55" spans="2:5" ht="15.75">
      <c r="B55" s="52">
        <v>56</v>
      </c>
      <c r="C55" s="54" t="s">
        <v>108</v>
      </c>
      <c r="D55" s="52" t="s">
        <v>30</v>
      </c>
      <c r="E55" s="54" t="s">
        <v>34</v>
      </c>
    </row>
    <row r="56" spans="2:5" ht="15.75">
      <c r="B56" s="52">
        <v>41</v>
      </c>
      <c r="C56" s="54" t="s">
        <v>106</v>
      </c>
      <c r="D56" s="52" t="s">
        <v>30</v>
      </c>
      <c r="E56" s="54" t="s">
        <v>49</v>
      </c>
    </row>
    <row r="57" spans="2:5" ht="15.75">
      <c r="B57" s="52">
        <v>49</v>
      </c>
      <c r="C57" s="54" t="s">
        <v>102</v>
      </c>
      <c r="D57" s="52" t="s">
        <v>30</v>
      </c>
      <c r="E57" s="54" t="s">
        <v>92</v>
      </c>
    </row>
    <row r="58" spans="2:5" ht="15.75">
      <c r="B58" s="52">
        <v>48</v>
      </c>
      <c r="C58" s="54" t="s">
        <v>148</v>
      </c>
      <c r="D58" s="52" t="s">
        <v>30</v>
      </c>
      <c r="E58" s="54" t="s">
        <v>35</v>
      </c>
    </row>
    <row r="59" spans="2:5" ht="15.75">
      <c r="B59" s="52">
        <v>7</v>
      </c>
      <c r="C59" s="54" t="s">
        <v>140</v>
      </c>
      <c r="D59" s="52" t="s">
        <v>30</v>
      </c>
      <c r="E59" s="54" t="s">
        <v>35</v>
      </c>
    </row>
    <row r="60" spans="2:5" ht="15.75">
      <c r="B60" s="52">
        <v>31</v>
      </c>
      <c r="C60" s="54" t="s">
        <v>254</v>
      </c>
      <c r="D60" s="52" t="s">
        <v>30</v>
      </c>
      <c r="E60" s="54" t="s">
        <v>255</v>
      </c>
    </row>
    <row r="61" spans="2:5" ht="15.75">
      <c r="B61" s="52">
        <v>300</v>
      </c>
      <c r="C61" s="53" t="s">
        <v>146</v>
      </c>
      <c r="D61" s="52" t="s">
        <v>30</v>
      </c>
      <c r="E61" s="54" t="s">
        <v>104</v>
      </c>
    </row>
    <row r="62" spans="2:5" ht="15.75">
      <c r="B62" s="52">
        <v>43</v>
      </c>
      <c r="C62" s="54" t="s">
        <v>145</v>
      </c>
      <c r="D62" s="52" t="s">
        <v>30</v>
      </c>
      <c r="E62" s="54" t="s">
        <v>34</v>
      </c>
    </row>
    <row r="63" spans="2:5" ht="15.75">
      <c r="B63" s="52">
        <v>71</v>
      </c>
      <c r="C63" s="54" t="s">
        <v>258</v>
      </c>
      <c r="D63" s="52" t="s">
        <v>30</v>
      </c>
      <c r="E63" s="54" t="s">
        <v>256</v>
      </c>
    </row>
    <row r="64" spans="2:5" ht="15.75">
      <c r="B64" s="52">
        <v>72</v>
      </c>
      <c r="C64" s="54" t="s">
        <v>180</v>
      </c>
      <c r="D64" s="52" t="s">
        <v>30</v>
      </c>
      <c r="E64" s="54" t="s">
        <v>49</v>
      </c>
    </row>
    <row r="65" spans="2:5" ht="15.75">
      <c r="B65" s="52">
        <v>7</v>
      </c>
      <c r="C65" s="54" t="s">
        <v>147</v>
      </c>
      <c r="D65" s="52" t="s">
        <v>30</v>
      </c>
      <c r="E65" s="54" t="s">
        <v>35</v>
      </c>
    </row>
    <row r="66" spans="2:5" ht="15.75">
      <c r="B66" s="52">
        <v>22</v>
      </c>
      <c r="C66" s="53" t="s">
        <v>149</v>
      </c>
      <c r="D66" s="52" t="s">
        <v>30</v>
      </c>
      <c r="E66" s="54" t="s">
        <v>104</v>
      </c>
    </row>
  </sheetData>
  <sheetProtection/>
  <mergeCells count="19"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  <mergeCell ref="B30:M30"/>
    <mergeCell ref="G7:G9"/>
    <mergeCell ref="H7:I7"/>
    <mergeCell ref="J7:K7"/>
    <mergeCell ref="L7:L9"/>
    <mergeCell ref="H8:H9"/>
    <mergeCell ref="I8:I9"/>
    <mergeCell ref="J8:J9"/>
    <mergeCell ref="K8:K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6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6">
      <formula1>1</formula1>
      <formula2>60</formula2>
    </dataValidation>
  </dataValidation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9">
      <selection activeCell="B65" sqref="B65:E87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57421875" style="0" customWidth="1"/>
    <col min="4" max="4" width="7.28125" style="0" customWidth="1"/>
    <col min="5" max="5" width="17.421875" style="0" customWidth="1"/>
    <col min="6" max="6" width="9.57421875" style="0" customWidth="1"/>
    <col min="7" max="7" width="5.7109375" style="0" customWidth="1"/>
    <col min="8" max="8" width="5.421875" style="0" customWidth="1"/>
    <col min="9" max="9" width="5.7109375" style="0" customWidth="1"/>
    <col min="10" max="10" width="4.7109375" style="0" customWidth="1"/>
  </cols>
  <sheetData>
    <row r="1" spans="1:11" ht="87" customHeight="1">
      <c r="A1" s="85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ht="27.75" customHeight="1">
      <c r="A2" s="96" t="s">
        <v>259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8"/>
    </row>
    <row r="3" spans="1:12" ht="12.75" customHeight="1">
      <c r="A3" s="96" t="s">
        <v>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9"/>
    </row>
    <row r="4" spans="1:12" ht="18" customHeight="1">
      <c r="A4" s="97" t="s">
        <v>260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1" ht="12.75">
      <c r="A5" s="122" t="s">
        <v>299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ht="13.5" thickBot="1"/>
    <row r="7" spans="1:11" ht="13.5" thickBot="1">
      <c r="A7" s="115" t="s">
        <v>22</v>
      </c>
      <c r="B7" s="115" t="s">
        <v>0</v>
      </c>
      <c r="C7" s="115" t="s">
        <v>1</v>
      </c>
      <c r="D7" s="115" t="s">
        <v>198</v>
      </c>
      <c r="E7" s="115" t="s">
        <v>25</v>
      </c>
      <c r="F7" s="115" t="s">
        <v>2</v>
      </c>
      <c r="G7" s="118" t="s">
        <v>3</v>
      </c>
      <c r="H7" s="119"/>
      <c r="I7" s="118" t="s">
        <v>4</v>
      </c>
      <c r="J7" s="119"/>
      <c r="K7" s="124" t="s">
        <v>28</v>
      </c>
    </row>
    <row r="8" spans="1:11" ht="12.75">
      <c r="A8" s="120"/>
      <c r="B8" s="116"/>
      <c r="C8" s="116"/>
      <c r="D8" s="116"/>
      <c r="E8" s="116"/>
      <c r="F8" s="116"/>
      <c r="G8" s="113" t="s">
        <v>11</v>
      </c>
      <c r="H8" s="111" t="s">
        <v>24</v>
      </c>
      <c r="I8" s="113" t="s">
        <v>11</v>
      </c>
      <c r="J8" s="111" t="s">
        <v>24</v>
      </c>
      <c r="K8" s="125"/>
    </row>
    <row r="9" spans="1:11" ht="21.75" customHeight="1" thickBot="1">
      <c r="A9" s="121"/>
      <c r="B9" s="117"/>
      <c r="C9" s="117"/>
      <c r="D9" s="117"/>
      <c r="E9" s="117"/>
      <c r="F9" s="117"/>
      <c r="G9" s="123"/>
      <c r="H9" s="127"/>
      <c r="I9" s="114"/>
      <c r="J9" s="112"/>
      <c r="K9" s="126"/>
    </row>
    <row r="10" spans="1:11" ht="15.75">
      <c r="A10" s="82">
        <v>1</v>
      </c>
      <c r="B10" s="37">
        <v>23</v>
      </c>
      <c r="C10" s="39" t="s">
        <v>296</v>
      </c>
      <c r="D10" s="37" t="s">
        <v>30</v>
      </c>
      <c r="E10" s="39" t="s">
        <v>49</v>
      </c>
      <c r="F10" s="41" t="s">
        <v>39</v>
      </c>
      <c r="G10" s="37">
        <v>2</v>
      </c>
      <c r="H10" s="27">
        <v>22</v>
      </c>
      <c r="I10" s="83">
        <v>1</v>
      </c>
      <c r="J10" s="80">
        <v>25</v>
      </c>
      <c r="K10" s="79">
        <v>47</v>
      </c>
    </row>
    <row r="11" spans="1:11" ht="15.75">
      <c r="A11" s="82">
        <v>2</v>
      </c>
      <c r="B11" s="37">
        <v>70</v>
      </c>
      <c r="C11" s="39" t="s">
        <v>266</v>
      </c>
      <c r="D11" s="37" t="s">
        <v>30</v>
      </c>
      <c r="E11" s="39" t="s">
        <v>177</v>
      </c>
      <c r="F11" s="41" t="s">
        <v>38</v>
      </c>
      <c r="G11" s="37">
        <v>1</v>
      </c>
      <c r="H11" s="27">
        <v>25</v>
      </c>
      <c r="I11" s="83">
        <v>2</v>
      </c>
      <c r="J11" s="80">
        <v>22</v>
      </c>
      <c r="K11" s="79">
        <v>47</v>
      </c>
    </row>
    <row r="12" spans="1:11" ht="15.75">
      <c r="A12" s="82">
        <v>3</v>
      </c>
      <c r="B12" s="37">
        <v>13</v>
      </c>
      <c r="C12" s="39" t="s">
        <v>298</v>
      </c>
      <c r="D12" s="37" t="s">
        <v>30</v>
      </c>
      <c r="E12" s="39" t="s">
        <v>49</v>
      </c>
      <c r="F12" s="41" t="s">
        <v>42</v>
      </c>
      <c r="G12" s="37">
        <v>7</v>
      </c>
      <c r="H12" s="27">
        <v>14</v>
      </c>
      <c r="I12" s="83">
        <v>3</v>
      </c>
      <c r="J12" s="80">
        <v>20</v>
      </c>
      <c r="K12" s="79">
        <v>34</v>
      </c>
    </row>
    <row r="13" spans="1:11" ht="15.75">
      <c r="A13" s="82">
        <v>4</v>
      </c>
      <c r="B13" s="37">
        <v>77</v>
      </c>
      <c r="C13" s="39" t="s">
        <v>71</v>
      </c>
      <c r="D13" s="37" t="s">
        <v>30</v>
      </c>
      <c r="E13" s="39" t="s">
        <v>35</v>
      </c>
      <c r="F13" s="41" t="s">
        <v>38</v>
      </c>
      <c r="G13" s="37">
        <v>3</v>
      </c>
      <c r="H13" s="27">
        <v>20</v>
      </c>
      <c r="I13" s="83">
        <v>7</v>
      </c>
      <c r="J13" s="80">
        <v>14</v>
      </c>
      <c r="K13" s="79">
        <v>34</v>
      </c>
    </row>
    <row r="14" spans="1:11" ht="15.75">
      <c r="A14" s="82">
        <v>5</v>
      </c>
      <c r="B14" s="37">
        <v>7</v>
      </c>
      <c r="C14" s="39" t="s">
        <v>212</v>
      </c>
      <c r="D14" s="37" t="s">
        <v>30</v>
      </c>
      <c r="E14" s="39" t="s">
        <v>68</v>
      </c>
      <c r="F14" s="41" t="s">
        <v>38</v>
      </c>
      <c r="G14" s="37">
        <v>6</v>
      </c>
      <c r="H14" s="27">
        <v>15</v>
      </c>
      <c r="I14" s="83">
        <v>4</v>
      </c>
      <c r="J14" s="80">
        <v>18</v>
      </c>
      <c r="K14" s="79">
        <v>33</v>
      </c>
    </row>
    <row r="15" spans="1:11" ht="15.75">
      <c r="A15" s="82">
        <v>6</v>
      </c>
      <c r="B15" s="37">
        <v>20</v>
      </c>
      <c r="C15" s="39" t="s">
        <v>178</v>
      </c>
      <c r="D15" s="37" t="s">
        <v>30</v>
      </c>
      <c r="E15" s="39" t="s">
        <v>192</v>
      </c>
      <c r="F15" s="41" t="s">
        <v>39</v>
      </c>
      <c r="G15" s="37">
        <v>4</v>
      </c>
      <c r="H15" s="27">
        <v>18</v>
      </c>
      <c r="I15" s="83">
        <v>6</v>
      </c>
      <c r="J15" s="80">
        <v>15</v>
      </c>
      <c r="K15" s="79">
        <v>33</v>
      </c>
    </row>
    <row r="16" spans="1:11" ht="15.75">
      <c r="A16" s="82">
        <v>7</v>
      </c>
      <c r="B16" s="37">
        <v>220</v>
      </c>
      <c r="C16" s="39" t="s">
        <v>249</v>
      </c>
      <c r="D16" s="37" t="s">
        <v>30</v>
      </c>
      <c r="E16" s="39" t="s">
        <v>104</v>
      </c>
      <c r="F16" s="41" t="s">
        <v>38</v>
      </c>
      <c r="G16" s="37">
        <v>8</v>
      </c>
      <c r="H16" s="27">
        <v>13</v>
      </c>
      <c r="I16" s="83">
        <v>5</v>
      </c>
      <c r="J16" s="80">
        <v>16</v>
      </c>
      <c r="K16" s="79">
        <v>29</v>
      </c>
    </row>
    <row r="17" spans="1:11" ht="15.75">
      <c r="A17" s="82">
        <v>8</v>
      </c>
      <c r="B17" s="37">
        <v>8</v>
      </c>
      <c r="C17" s="39" t="s">
        <v>216</v>
      </c>
      <c r="D17" s="37" t="s">
        <v>30</v>
      </c>
      <c r="E17" s="39" t="s">
        <v>34</v>
      </c>
      <c r="F17" s="41" t="s">
        <v>42</v>
      </c>
      <c r="G17" s="37">
        <v>5</v>
      </c>
      <c r="H17" s="27">
        <v>16</v>
      </c>
      <c r="I17" s="83">
        <v>12</v>
      </c>
      <c r="J17" s="80">
        <v>9</v>
      </c>
      <c r="K17" s="79">
        <v>25</v>
      </c>
    </row>
    <row r="18" spans="1:11" ht="15.75">
      <c r="A18" s="82">
        <v>9</v>
      </c>
      <c r="B18" s="37">
        <v>55</v>
      </c>
      <c r="C18" s="39" t="s">
        <v>107</v>
      </c>
      <c r="D18" s="37" t="s">
        <v>30</v>
      </c>
      <c r="E18" s="39" t="s">
        <v>49</v>
      </c>
      <c r="F18" s="41" t="s">
        <v>42</v>
      </c>
      <c r="G18" s="37">
        <v>11</v>
      </c>
      <c r="H18" s="27">
        <v>10</v>
      </c>
      <c r="I18" s="83">
        <v>8</v>
      </c>
      <c r="J18" s="80">
        <v>13</v>
      </c>
      <c r="K18" s="79">
        <v>23</v>
      </c>
    </row>
    <row r="19" spans="1:11" ht="15.75">
      <c r="A19" s="82">
        <v>10</v>
      </c>
      <c r="B19" s="37">
        <v>3</v>
      </c>
      <c r="C19" s="39" t="s">
        <v>297</v>
      </c>
      <c r="D19" s="37" t="s">
        <v>30</v>
      </c>
      <c r="E19" s="39" t="s">
        <v>262</v>
      </c>
      <c r="F19" s="41" t="s">
        <v>38</v>
      </c>
      <c r="G19" s="37">
        <v>10</v>
      </c>
      <c r="H19" s="27">
        <v>11</v>
      </c>
      <c r="I19" s="83">
        <v>9</v>
      </c>
      <c r="J19" s="80">
        <v>12</v>
      </c>
      <c r="K19" s="79">
        <v>23</v>
      </c>
    </row>
    <row r="20" spans="1:11" ht="15.75">
      <c r="A20" s="82">
        <v>11</v>
      </c>
      <c r="B20" s="37">
        <v>60</v>
      </c>
      <c r="C20" s="39" t="s">
        <v>293</v>
      </c>
      <c r="D20" s="37" t="s">
        <v>30</v>
      </c>
      <c r="E20" s="39" t="s">
        <v>49</v>
      </c>
      <c r="F20" s="41" t="s">
        <v>42</v>
      </c>
      <c r="G20" s="37">
        <v>9</v>
      </c>
      <c r="H20" s="27">
        <v>12</v>
      </c>
      <c r="I20" s="83">
        <v>10</v>
      </c>
      <c r="J20" s="80">
        <v>11</v>
      </c>
      <c r="K20" s="79">
        <v>23</v>
      </c>
    </row>
    <row r="21" spans="1:11" ht="15.75">
      <c r="A21" s="82">
        <v>12</v>
      </c>
      <c r="B21" s="37">
        <v>15</v>
      </c>
      <c r="C21" s="39" t="s">
        <v>263</v>
      </c>
      <c r="D21" s="37" t="s">
        <v>30</v>
      </c>
      <c r="E21" s="39" t="s">
        <v>262</v>
      </c>
      <c r="F21" s="41" t="s">
        <v>38</v>
      </c>
      <c r="G21" s="37">
        <v>13</v>
      </c>
      <c r="H21" s="27">
        <v>8</v>
      </c>
      <c r="I21" s="83">
        <v>11</v>
      </c>
      <c r="J21" s="80">
        <v>10</v>
      </c>
      <c r="K21" s="79">
        <v>18</v>
      </c>
    </row>
    <row r="22" spans="1:11" ht="15.75">
      <c r="A22" s="82">
        <v>13</v>
      </c>
      <c r="B22" s="37">
        <v>99</v>
      </c>
      <c r="C22" s="39" t="s">
        <v>112</v>
      </c>
      <c r="D22" s="37" t="s">
        <v>30</v>
      </c>
      <c r="E22" s="39" t="s">
        <v>34</v>
      </c>
      <c r="F22" s="41" t="s">
        <v>38</v>
      </c>
      <c r="G22" s="37">
        <v>14</v>
      </c>
      <c r="H22" s="27">
        <v>7</v>
      </c>
      <c r="I22" s="81">
        <v>13</v>
      </c>
      <c r="J22" s="80">
        <v>8</v>
      </c>
      <c r="K22" s="79">
        <v>15</v>
      </c>
    </row>
    <row r="23" spans="1:11" ht="15.75">
      <c r="A23" s="82">
        <v>14</v>
      </c>
      <c r="B23" s="37">
        <v>717</v>
      </c>
      <c r="C23" s="39" t="s">
        <v>286</v>
      </c>
      <c r="D23" s="37" t="s">
        <v>30</v>
      </c>
      <c r="E23" s="39" t="s">
        <v>262</v>
      </c>
      <c r="F23" s="41" t="s">
        <v>39</v>
      </c>
      <c r="G23" s="37">
        <v>12</v>
      </c>
      <c r="H23" s="27">
        <v>9</v>
      </c>
      <c r="I23" s="81">
        <v>16</v>
      </c>
      <c r="J23" s="80">
        <v>5</v>
      </c>
      <c r="K23" s="79">
        <v>14</v>
      </c>
    </row>
    <row r="24" spans="1:11" ht="15.75">
      <c r="A24" s="82">
        <v>15</v>
      </c>
      <c r="B24" s="37">
        <v>5</v>
      </c>
      <c r="C24" s="39" t="s">
        <v>308</v>
      </c>
      <c r="D24" s="37" t="s">
        <v>30</v>
      </c>
      <c r="E24" s="39" t="s">
        <v>68</v>
      </c>
      <c r="F24" s="41" t="s">
        <v>39</v>
      </c>
      <c r="G24" s="49">
        <v>15</v>
      </c>
      <c r="H24" s="27">
        <v>6</v>
      </c>
      <c r="I24" s="81">
        <v>15</v>
      </c>
      <c r="J24" s="80">
        <v>6</v>
      </c>
      <c r="K24" s="79">
        <v>12</v>
      </c>
    </row>
    <row r="25" spans="1:11" ht="15.75">
      <c r="A25" s="82">
        <v>16</v>
      </c>
      <c r="B25" s="37">
        <v>72</v>
      </c>
      <c r="C25" s="40" t="s">
        <v>180</v>
      </c>
      <c r="D25" s="37" t="s">
        <v>30</v>
      </c>
      <c r="E25" s="39" t="s">
        <v>57</v>
      </c>
      <c r="F25" s="41" t="s">
        <v>39</v>
      </c>
      <c r="G25" s="37" t="s">
        <v>305</v>
      </c>
      <c r="H25" s="27">
        <v>0</v>
      </c>
      <c r="I25" s="81">
        <v>14</v>
      </c>
      <c r="J25" s="80">
        <v>7</v>
      </c>
      <c r="K25" s="79">
        <v>7</v>
      </c>
    </row>
    <row r="26" spans="1:11" ht="15.75">
      <c r="A26" s="82">
        <v>17</v>
      </c>
      <c r="B26" s="37">
        <v>147</v>
      </c>
      <c r="C26" s="39" t="s">
        <v>287</v>
      </c>
      <c r="D26" s="37" t="s">
        <v>30</v>
      </c>
      <c r="E26" s="39" t="s">
        <v>70</v>
      </c>
      <c r="F26" s="41" t="s">
        <v>38</v>
      </c>
      <c r="G26" s="49">
        <v>16</v>
      </c>
      <c r="H26" s="27">
        <v>5</v>
      </c>
      <c r="I26" s="81">
        <v>19</v>
      </c>
      <c r="J26" s="80">
        <v>2</v>
      </c>
      <c r="K26" s="79">
        <v>7</v>
      </c>
    </row>
    <row r="27" spans="1:11" ht="15.75">
      <c r="A27" s="82">
        <v>18</v>
      </c>
      <c r="B27" s="37">
        <v>28</v>
      </c>
      <c r="C27" s="39" t="s">
        <v>309</v>
      </c>
      <c r="D27" s="37" t="s">
        <v>30</v>
      </c>
      <c r="E27" s="39" t="s">
        <v>68</v>
      </c>
      <c r="F27" s="41" t="s">
        <v>39</v>
      </c>
      <c r="G27" s="49">
        <v>17</v>
      </c>
      <c r="H27" s="27">
        <v>4</v>
      </c>
      <c r="I27" s="81">
        <v>18</v>
      </c>
      <c r="J27" s="80">
        <v>3</v>
      </c>
      <c r="K27" s="79">
        <v>7</v>
      </c>
    </row>
    <row r="28" spans="1:11" ht="15.75">
      <c r="A28" s="82">
        <v>19</v>
      </c>
      <c r="B28" s="37">
        <v>111</v>
      </c>
      <c r="C28" s="39" t="s">
        <v>310</v>
      </c>
      <c r="D28" s="37" t="s">
        <v>30</v>
      </c>
      <c r="E28" s="39" t="s">
        <v>49</v>
      </c>
      <c r="F28" s="41" t="s">
        <v>38</v>
      </c>
      <c r="G28" s="49">
        <v>19</v>
      </c>
      <c r="H28" s="27">
        <v>2</v>
      </c>
      <c r="I28" s="81">
        <v>17</v>
      </c>
      <c r="J28" s="80">
        <v>4</v>
      </c>
      <c r="K28" s="79">
        <v>6</v>
      </c>
    </row>
    <row r="29" spans="1:11" ht="15.75">
      <c r="A29" s="82">
        <v>20</v>
      </c>
      <c r="B29" s="37">
        <v>25</v>
      </c>
      <c r="C29" s="39" t="s">
        <v>267</v>
      </c>
      <c r="D29" s="37" t="s">
        <v>30</v>
      </c>
      <c r="E29" s="39" t="s">
        <v>177</v>
      </c>
      <c r="F29" s="41" t="s">
        <v>42</v>
      </c>
      <c r="G29" s="49">
        <v>18</v>
      </c>
      <c r="H29" s="27">
        <v>3</v>
      </c>
      <c r="I29" s="81">
        <v>20</v>
      </c>
      <c r="J29" s="80">
        <v>1</v>
      </c>
      <c r="K29" s="79">
        <v>4</v>
      </c>
    </row>
    <row r="30" spans="1:11" ht="15.75">
      <c r="A30" s="82">
        <v>21</v>
      </c>
      <c r="B30" s="93"/>
      <c r="C30" s="93"/>
      <c r="D30" s="93"/>
      <c r="E30" s="93"/>
      <c r="F30" s="41"/>
      <c r="G30" s="49"/>
      <c r="H30" s="27"/>
      <c r="I30" s="81"/>
      <c r="J30" s="80"/>
      <c r="K30" s="79"/>
    </row>
    <row r="31" spans="1:11" ht="15.75">
      <c r="A31" s="82">
        <v>22</v>
      </c>
      <c r="B31" s="93"/>
      <c r="C31" s="93"/>
      <c r="D31" s="93"/>
      <c r="E31" s="93"/>
      <c r="F31" s="41"/>
      <c r="G31" s="49"/>
      <c r="H31" s="27"/>
      <c r="I31" s="81"/>
      <c r="J31" s="80"/>
      <c r="K31" s="79"/>
    </row>
    <row r="32" spans="1:11" ht="15.75">
      <c r="A32" s="82">
        <v>23</v>
      </c>
      <c r="B32" s="93"/>
      <c r="C32" s="93"/>
      <c r="D32" s="93"/>
      <c r="E32" s="93"/>
      <c r="F32" s="41"/>
      <c r="G32" s="49"/>
      <c r="H32" s="27"/>
      <c r="I32" s="81"/>
      <c r="J32" s="80"/>
      <c r="K32" s="79"/>
    </row>
    <row r="33" spans="1:11" ht="15.75">
      <c r="A33" s="32" t="s">
        <v>23</v>
      </c>
      <c r="B33" s="32"/>
      <c r="C33" s="32"/>
      <c r="D33" s="32"/>
      <c r="E33" s="32"/>
      <c r="F33" s="32"/>
      <c r="G33" s="32"/>
      <c r="H33" s="32"/>
      <c r="I33" s="32"/>
      <c r="J33" s="32"/>
      <c r="K33" s="31"/>
    </row>
    <row r="34" spans="1:12" ht="15.75">
      <c r="A34" s="32" t="s">
        <v>193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1" ht="15.75">
      <c r="A35" s="32"/>
      <c r="B35" s="32"/>
      <c r="C35" s="32"/>
      <c r="D35" s="32"/>
      <c r="E35" s="32"/>
      <c r="F35" s="33"/>
      <c r="G35" s="32"/>
      <c r="H35" s="32"/>
      <c r="I35" s="32"/>
      <c r="J35" s="32"/>
      <c r="K35" s="31"/>
    </row>
    <row r="36" spans="1:11" ht="15.75">
      <c r="A36" s="101" t="s">
        <v>44</v>
      </c>
      <c r="B36" s="101"/>
      <c r="C36" s="101"/>
      <c r="D36" s="101"/>
      <c r="E36" s="101"/>
      <c r="F36" s="101"/>
      <c r="G36" s="101"/>
      <c r="H36" s="101"/>
      <c r="I36" s="101"/>
      <c r="J36" s="101"/>
      <c r="K36" s="31"/>
    </row>
    <row r="37" spans="1:11" ht="15.75">
      <c r="A37" s="101" t="s">
        <v>55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65" spans="2:5" ht="15.75">
      <c r="B65" s="52">
        <v>87</v>
      </c>
      <c r="C65" s="54" t="s">
        <v>181</v>
      </c>
      <c r="D65" s="52" t="s">
        <v>30</v>
      </c>
      <c r="E65" s="54" t="s">
        <v>49</v>
      </c>
    </row>
    <row r="66" spans="2:5" ht="15.75">
      <c r="B66" s="52">
        <v>2</v>
      </c>
      <c r="C66" s="54" t="s">
        <v>295</v>
      </c>
      <c r="D66" s="52" t="s">
        <v>30</v>
      </c>
      <c r="E66" s="54" t="s">
        <v>49</v>
      </c>
    </row>
    <row r="67" spans="2:5" ht="15.75">
      <c r="B67" s="52">
        <v>21</v>
      </c>
      <c r="C67" s="54" t="s">
        <v>294</v>
      </c>
      <c r="D67" s="52" t="s">
        <v>30</v>
      </c>
      <c r="E67" s="54" t="s">
        <v>68</v>
      </c>
    </row>
    <row r="68" spans="2:5" ht="15.75">
      <c r="B68" s="52">
        <v>34</v>
      </c>
      <c r="C68" s="54" t="s">
        <v>292</v>
      </c>
      <c r="D68" s="52" t="s">
        <v>30</v>
      </c>
      <c r="E68" s="54" t="s">
        <v>291</v>
      </c>
    </row>
    <row r="69" spans="2:5" ht="15.75">
      <c r="B69" s="52">
        <v>32</v>
      </c>
      <c r="C69" s="54" t="s">
        <v>290</v>
      </c>
      <c r="D69" s="52" t="s">
        <v>30</v>
      </c>
      <c r="E69" s="54" t="s">
        <v>176</v>
      </c>
    </row>
    <row r="70" spans="2:5" ht="15.75">
      <c r="B70" s="52">
        <v>26</v>
      </c>
      <c r="C70" s="54" t="s">
        <v>289</v>
      </c>
      <c r="D70" s="52" t="s">
        <v>30</v>
      </c>
      <c r="E70" s="54" t="s">
        <v>176</v>
      </c>
    </row>
    <row r="71" spans="2:5" ht="15.75">
      <c r="B71" s="52">
        <v>6</v>
      </c>
      <c r="C71" s="54" t="s">
        <v>288</v>
      </c>
      <c r="D71" s="52" t="s">
        <v>30</v>
      </c>
      <c r="E71" s="54" t="s">
        <v>68</v>
      </c>
    </row>
    <row r="72" spans="2:5" ht="15.75">
      <c r="B72" s="52">
        <v>93</v>
      </c>
      <c r="C72" s="54" t="s">
        <v>230</v>
      </c>
      <c r="D72" s="52" t="s">
        <v>30</v>
      </c>
      <c r="E72" s="54" t="s">
        <v>104</v>
      </c>
    </row>
    <row r="73" spans="2:5" ht="15.75">
      <c r="B73" s="52">
        <v>19</v>
      </c>
      <c r="C73" s="54" t="s">
        <v>285</v>
      </c>
      <c r="D73" s="52" t="s">
        <v>30</v>
      </c>
      <c r="E73" s="54" t="s">
        <v>284</v>
      </c>
    </row>
    <row r="74" spans="2:5" ht="15.75">
      <c r="B74" s="52">
        <v>44</v>
      </c>
      <c r="C74" s="54" t="s">
        <v>283</v>
      </c>
      <c r="D74" s="52" t="s">
        <v>30</v>
      </c>
      <c r="E74" s="54" t="s">
        <v>49</v>
      </c>
    </row>
    <row r="75" spans="2:5" ht="15.75">
      <c r="B75" s="52">
        <v>41</v>
      </c>
      <c r="C75" s="54" t="s">
        <v>282</v>
      </c>
      <c r="D75" s="52" t="s">
        <v>30</v>
      </c>
      <c r="E75" s="54" t="s">
        <v>68</v>
      </c>
    </row>
    <row r="76" spans="2:5" ht="15.75">
      <c r="B76" s="52">
        <v>66</v>
      </c>
      <c r="C76" s="54" t="s">
        <v>281</v>
      </c>
      <c r="D76" s="52" t="s">
        <v>30</v>
      </c>
      <c r="E76" s="54" t="s">
        <v>49</v>
      </c>
    </row>
    <row r="77" spans="2:5" ht="15.75">
      <c r="B77" s="52">
        <v>38</v>
      </c>
      <c r="C77" s="54" t="s">
        <v>280</v>
      </c>
      <c r="D77" s="52" t="s">
        <v>30</v>
      </c>
      <c r="E77" s="54" t="s">
        <v>279</v>
      </c>
    </row>
    <row r="78" spans="2:5" ht="15.75">
      <c r="B78" s="52">
        <v>13</v>
      </c>
      <c r="C78" s="54" t="s">
        <v>278</v>
      </c>
      <c r="D78" s="52" t="s">
        <v>30</v>
      </c>
      <c r="E78" s="54" t="s">
        <v>277</v>
      </c>
    </row>
    <row r="79" spans="2:5" ht="15.75">
      <c r="B79" s="52">
        <v>23</v>
      </c>
      <c r="C79" s="54" t="s">
        <v>276</v>
      </c>
      <c r="D79" s="52" t="s">
        <v>30</v>
      </c>
      <c r="E79" s="54" t="s">
        <v>104</v>
      </c>
    </row>
    <row r="80" spans="2:5" ht="15.75">
      <c r="B80" s="52">
        <v>37</v>
      </c>
      <c r="C80" s="53" t="s">
        <v>275</v>
      </c>
      <c r="D80" s="52" t="s">
        <v>30</v>
      </c>
      <c r="E80" s="54" t="s">
        <v>274</v>
      </c>
    </row>
    <row r="81" spans="2:5" ht="15.75">
      <c r="B81" s="52">
        <v>73</v>
      </c>
      <c r="C81" s="54" t="s">
        <v>273</v>
      </c>
      <c r="D81" s="52" t="s">
        <v>30</v>
      </c>
      <c r="E81" s="54" t="s">
        <v>272</v>
      </c>
    </row>
    <row r="82" spans="2:5" ht="15.75">
      <c r="B82" s="52">
        <v>99</v>
      </c>
      <c r="C82" s="54" t="s">
        <v>271</v>
      </c>
      <c r="D82" s="52" t="s">
        <v>30</v>
      </c>
      <c r="E82" s="54" t="s">
        <v>49</v>
      </c>
    </row>
    <row r="83" spans="2:5" ht="15.75">
      <c r="B83" s="52">
        <v>51</v>
      </c>
      <c r="C83" s="54" t="s">
        <v>270</v>
      </c>
      <c r="D83" s="52" t="s">
        <v>30</v>
      </c>
      <c r="E83" s="54" t="s">
        <v>49</v>
      </c>
    </row>
    <row r="84" spans="2:5" ht="15.75">
      <c r="B84" s="52">
        <v>63</v>
      </c>
      <c r="C84" s="54" t="s">
        <v>269</v>
      </c>
      <c r="D84" s="52" t="s">
        <v>30</v>
      </c>
      <c r="E84" s="54" t="s">
        <v>35</v>
      </c>
    </row>
    <row r="85" spans="2:5" ht="15.75">
      <c r="B85" s="52">
        <v>28</v>
      </c>
      <c r="C85" s="54" t="s">
        <v>268</v>
      </c>
      <c r="D85" s="52" t="s">
        <v>30</v>
      </c>
      <c r="E85" s="54" t="s">
        <v>49</v>
      </c>
    </row>
    <row r="86" spans="2:5" ht="15.75">
      <c r="B86" s="52">
        <v>17</v>
      </c>
      <c r="C86" s="54" t="s">
        <v>265</v>
      </c>
      <c r="D86" s="52" t="s">
        <v>30</v>
      </c>
      <c r="E86" s="54" t="s">
        <v>49</v>
      </c>
    </row>
    <row r="87" spans="2:5" ht="15.75">
      <c r="B87" s="52">
        <v>4</v>
      </c>
      <c r="C87" s="54" t="s">
        <v>264</v>
      </c>
      <c r="D87" s="52" t="s">
        <v>30</v>
      </c>
      <c r="E87" s="54" t="s">
        <v>262</v>
      </c>
    </row>
  </sheetData>
  <sheetProtection/>
  <mergeCells count="19">
    <mergeCell ref="F7:F9"/>
    <mergeCell ref="A2:K2"/>
    <mergeCell ref="A3:K3"/>
    <mergeCell ref="A4:L4"/>
    <mergeCell ref="A5:K5"/>
    <mergeCell ref="G7:H7"/>
    <mergeCell ref="G8:G9"/>
    <mergeCell ref="K7:K9"/>
    <mergeCell ref="H8:H9"/>
    <mergeCell ref="A36:J36"/>
    <mergeCell ref="J8:J9"/>
    <mergeCell ref="I8:I9"/>
    <mergeCell ref="E7:E9"/>
    <mergeCell ref="I7:J7"/>
    <mergeCell ref="A37:K37"/>
    <mergeCell ref="A7:A9"/>
    <mergeCell ref="B7:B9"/>
    <mergeCell ref="C7:C9"/>
    <mergeCell ref="D7:D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I10:I32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0:G32">
      <formula1>1</formula1>
      <formula2>60</formula2>
    </dataValidation>
  </dataValidations>
  <printOptions/>
  <pageMargins left="0.1968503937007874" right="0.11811023622047245" top="0" bottom="0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12.140625" style="58" customWidth="1"/>
    <col min="2" max="6" width="20.7109375" style="58" customWidth="1"/>
    <col min="7" max="16384" width="9.140625" style="58" customWidth="1"/>
  </cols>
  <sheetData>
    <row r="1" spans="1:6" ht="12.75">
      <c r="A1" s="57"/>
      <c r="B1" s="57"/>
      <c r="C1" s="57"/>
      <c r="D1" s="57"/>
      <c r="E1" s="57"/>
      <c r="F1" s="57"/>
    </row>
    <row r="2" spans="1:6" ht="90" customHeight="1">
      <c r="A2" s="59"/>
      <c r="B2" s="60"/>
      <c r="C2" s="60"/>
      <c r="D2" s="60"/>
      <c r="E2" s="60"/>
      <c r="F2" s="60"/>
    </row>
    <row r="3" spans="1:12" ht="14.25" customHeight="1">
      <c r="A3" s="128" t="s">
        <v>261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61"/>
    </row>
    <row r="4" spans="1:12" ht="14.25" customHeight="1">
      <c r="A4" s="129" t="s">
        <v>190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62"/>
    </row>
    <row r="5" spans="1:12" ht="15.75" customHeight="1">
      <c r="A5" s="97" t="s">
        <v>260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6" ht="15.75">
      <c r="A6" s="63"/>
      <c r="B6" s="63"/>
      <c r="C6" s="63"/>
      <c r="D6" s="63"/>
      <c r="E6" s="63"/>
      <c r="F6" s="64"/>
    </row>
    <row r="7" spans="1:6" ht="12.75">
      <c r="A7" s="130" t="s">
        <v>22</v>
      </c>
      <c r="B7" s="132" t="s">
        <v>26</v>
      </c>
      <c r="C7" s="134" t="s">
        <v>25</v>
      </c>
      <c r="D7" s="134" t="s">
        <v>185</v>
      </c>
      <c r="E7" s="134" t="s">
        <v>186</v>
      </c>
      <c r="F7" s="137" t="s">
        <v>187</v>
      </c>
    </row>
    <row r="8" spans="1:6" ht="12.75">
      <c r="A8" s="131"/>
      <c r="B8" s="133"/>
      <c r="C8" s="135"/>
      <c r="D8" s="136"/>
      <c r="E8" s="136"/>
      <c r="F8" s="138"/>
    </row>
    <row r="9" spans="1:6" ht="12.75">
      <c r="A9" s="131"/>
      <c r="B9" s="133"/>
      <c r="C9" s="135"/>
      <c r="D9" s="136"/>
      <c r="E9" s="136"/>
      <c r="F9" s="138"/>
    </row>
    <row r="10" spans="1:6" ht="30" customHeight="1">
      <c r="A10" s="65">
        <v>1</v>
      </c>
      <c r="B10" s="68" t="s">
        <v>189</v>
      </c>
      <c r="C10" s="67" t="s">
        <v>35</v>
      </c>
      <c r="D10" s="67">
        <v>180</v>
      </c>
      <c r="E10" s="67">
        <v>180</v>
      </c>
      <c r="F10" s="65">
        <v>360</v>
      </c>
    </row>
    <row r="11" spans="1:6" ht="30" customHeight="1">
      <c r="A11" s="65">
        <v>2</v>
      </c>
      <c r="B11" s="66" t="s">
        <v>188</v>
      </c>
      <c r="C11" s="67" t="s">
        <v>34</v>
      </c>
      <c r="D11" s="67">
        <v>160</v>
      </c>
      <c r="E11" s="67">
        <v>156</v>
      </c>
      <c r="F11" s="65">
        <v>316</v>
      </c>
    </row>
    <row r="12" spans="1:6" ht="30" customHeight="1">
      <c r="A12" s="65">
        <v>3</v>
      </c>
      <c r="B12" s="68" t="s">
        <v>311</v>
      </c>
      <c r="C12" s="67" t="s">
        <v>35</v>
      </c>
      <c r="D12" s="67">
        <v>114</v>
      </c>
      <c r="E12" s="67">
        <v>110</v>
      </c>
      <c r="F12" s="65">
        <v>224</v>
      </c>
    </row>
    <row r="13" spans="1:6" ht="30" customHeight="1">
      <c r="A13" s="69" t="s">
        <v>23</v>
      </c>
      <c r="B13" s="69"/>
      <c r="C13" s="69"/>
      <c r="D13" s="69"/>
      <c r="E13" s="69"/>
      <c r="F13" s="69"/>
    </row>
    <row r="14" spans="1:6" ht="30" customHeight="1">
      <c r="A14" s="32" t="s">
        <v>193</v>
      </c>
      <c r="B14" s="32"/>
      <c r="C14" s="32"/>
      <c r="D14" s="32"/>
      <c r="E14" s="32"/>
      <c r="F14" s="32"/>
    </row>
    <row r="15" spans="1:6" ht="30" customHeight="1">
      <c r="A15" s="69" t="s">
        <v>44</v>
      </c>
      <c r="B15" s="69"/>
      <c r="C15" s="69"/>
      <c r="D15" s="69"/>
      <c r="E15" s="69"/>
      <c r="F15" s="69"/>
    </row>
    <row r="16" spans="1:12" ht="15.75">
      <c r="A16" s="69" t="s">
        <v>55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</row>
    <row r="17" spans="7:12" ht="15.75">
      <c r="G17" s="32"/>
      <c r="H17" s="32"/>
      <c r="I17" s="32"/>
      <c r="J17" s="32"/>
      <c r="K17" s="32"/>
      <c r="L17" s="32"/>
    </row>
    <row r="18" spans="7:12" ht="15.75">
      <c r="G18" s="69"/>
      <c r="H18" s="69"/>
      <c r="I18" s="69"/>
      <c r="J18" s="69"/>
      <c r="K18" s="69"/>
      <c r="L18" s="70"/>
    </row>
    <row r="19" spans="7:12" ht="15.75">
      <c r="G19" s="69"/>
      <c r="H19" s="69"/>
      <c r="I19" s="69"/>
      <c r="J19" s="69"/>
      <c r="K19" s="69"/>
      <c r="L19" s="69"/>
    </row>
  </sheetData>
  <sheetProtection/>
  <mergeCells count="9">
    <mergeCell ref="A3:K3"/>
    <mergeCell ref="A4:K4"/>
    <mergeCell ref="A5:L5"/>
    <mergeCell ref="A7:A9"/>
    <mergeCell ref="B7:B9"/>
    <mergeCell ref="C7:C9"/>
    <mergeCell ref="D7:D9"/>
    <mergeCell ref="E7:E9"/>
    <mergeCell ref="F7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2017-08-06T01:49:55Z</cp:lastPrinted>
  <dcterms:created xsi:type="dcterms:W3CDTF">1996-10-08T23:32:33Z</dcterms:created>
  <dcterms:modified xsi:type="dcterms:W3CDTF">2017-08-08T05:01:31Z</dcterms:modified>
  <cp:category/>
  <cp:version/>
  <cp:contentType/>
  <cp:contentStatus/>
</cp:coreProperties>
</file>