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155" tabRatio="699" activeTab="0"/>
  </bookViews>
  <sheets>
    <sheet name="Чемп 50 см pw" sheetId="1" r:id="rId1"/>
    <sheet name="Чемп 50 см" sheetId="2" r:id="rId2"/>
    <sheet name="Чемп 65 см" sheetId="3" r:id="rId3"/>
    <sheet name="Чемп 85 см" sheetId="4" r:id="rId4"/>
    <sheet name="Чемп 125 см" sheetId="5" r:id="rId5"/>
    <sheet name="Чемп 500 см" sheetId="6" r:id="rId6"/>
    <sheet name="Чемп Ветераны" sheetId="7" r:id="rId7"/>
    <sheet name="Чемп Хобби" sheetId="8" state="hidden" r:id="rId8"/>
    <sheet name="Команды" sheetId="9" r:id="rId9"/>
  </sheets>
  <definedNames>
    <definedName name="_xlnm.Print_Area" localSheetId="1">'Чемп 50 см'!$A$1:$IO$25</definedName>
    <definedName name="_xlnm.Print_Area" localSheetId="0">'Чемп 50 см pw'!$A$1:$IO$26</definedName>
    <definedName name="_xlnm.Print_Area" localSheetId="3">'Чемп 85 см'!#REF!</definedName>
  </definedNames>
  <calcPr calcMode="manual" fullCalcOnLoad="1"/>
</workbook>
</file>

<file path=xl/sharedStrings.xml><?xml version="1.0" encoding="utf-8"?>
<sst xmlns="http://schemas.openxmlformats.org/spreadsheetml/2006/main" count="1205" uniqueCount="325">
  <si>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</si>
  <si>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</si>
  <si>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</si>
  <si>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</si>
  <si>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</si>
  <si>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</si>
  <si>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</si>
  <si>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</si>
  <si>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</si>
  <si>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</si>
  <si>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</si>
  <si>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</si>
  <si>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</si>
  <si>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</si>
  <si>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</si>
  <si>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</si>
  <si>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</si>
  <si>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</si>
  <si>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</si>
  <si>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</si>
  <si>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</si>
  <si>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</si>
  <si>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</si>
  <si>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</si>
  <si>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</si>
  <si>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</si>
  <si>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</si>
  <si>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</si>
  <si>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</si>
  <si>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</si>
  <si>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</si>
  <si>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</si>
  <si>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</si>
  <si>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</si>
  <si>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</si>
  <si>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</si>
  <si>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</si>
  <si>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</si>
  <si>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</si>
  <si>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</si>
  <si>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</si>
  <si>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</si>
  <si>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</si>
  <si>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</si>
  <si>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</si>
  <si>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</si>
  <si>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</si>
  <si>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Голушко Виктор</t>
  </si>
  <si>
    <t>Смышников Никита</t>
  </si>
  <si>
    <t>Башмаков Денис</t>
  </si>
  <si>
    <t>г.Владивосток</t>
  </si>
  <si>
    <t>Козлов Кирилл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</si>
  <si>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</si>
  <si>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</si>
  <si>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</si>
  <si>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</si>
  <si>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Новиков Евгений</t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</si>
  <si>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</si>
  <si>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</si>
  <si>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</si>
  <si>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</si>
  <si>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</si>
  <si>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</si>
  <si>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Тихов Степан</t>
  </si>
  <si>
    <t>Коровко Никита</t>
  </si>
  <si>
    <t>1-ю</t>
  </si>
  <si>
    <t>Брухтей Александр</t>
  </si>
  <si>
    <t>п. Кировский</t>
  </si>
  <si>
    <t>Иванов Александр</t>
  </si>
  <si>
    <t>Голушко Сергей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</si>
  <si>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</si>
  <si>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</si>
  <si>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</si>
  <si>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</si>
  <si>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г.Уссурийск</t>
  </si>
  <si>
    <t>Протопопов Егор</t>
  </si>
  <si>
    <t>г.Артем</t>
  </si>
  <si>
    <t>Черемных Иван</t>
  </si>
  <si>
    <t>г.Лесозаводск</t>
  </si>
  <si>
    <t>Брухтей Андрей</t>
  </si>
  <si>
    <t>п.Кировский</t>
  </si>
  <si>
    <t>Ревун Александр</t>
  </si>
  <si>
    <t>2-ю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</si>
  <si>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</si>
  <si>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Кравченко Арсений</t>
  </si>
  <si>
    <t>н/ф</t>
  </si>
  <si>
    <t>н/с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</si>
  <si>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</si>
  <si>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</si>
  <si>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</si>
  <si>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</si>
  <si>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</si>
  <si>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</si>
  <si>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Наумов Валерий</t>
  </si>
  <si>
    <t>п.Славянка</t>
  </si>
  <si>
    <t>3-ю</t>
  </si>
  <si>
    <t>Завертан Аристарх</t>
  </si>
  <si>
    <t xml:space="preserve">Наумова Юлия </t>
  </si>
  <si>
    <t>п. Славянка</t>
  </si>
  <si>
    <t>Челышков Макар</t>
  </si>
  <si>
    <t>Науменко Вадим</t>
  </si>
  <si>
    <t>г.Находка</t>
  </si>
  <si>
    <t>Лесозаводск</t>
  </si>
  <si>
    <t>Б. Камень</t>
  </si>
  <si>
    <t>Горбатов Игорь</t>
  </si>
  <si>
    <t>Котляр Виталий</t>
  </si>
  <si>
    <t>Марков Влад</t>
  </si>
  <si>
    <t>Тросиненко Сергей</t>
  </si>
  <si>
    <t>Партизанск</t>
  </si>
  <si>
    <t>Иванов Владислав</t>
  </si>
  <si>
    <t>Самбурский Юрий</t>
  </si>
  <si>
    <t>Матяш Владимир</t>
  </si>
  <si>
    <t>Шарапов Андрей</t>
  </si>
  <si>
    <t>Хабаровск</t>
  </si>
  <si>
    <t>Шевченко Дмитрий</t>
  </si>
  <si>
    <t>Мешков Сергей</t>
  </si>
  <si>
    <t>Косарев Алексей</t>
  </si>
  <si>
    <t>Пономарев Виктор</t>
  </si>
  <si>
    <t>Полиданов Дмитрий</t>
  </si>
  <si>
    <t>Зиновьев Антон</t>
  </si>
  <si>
    <t>Пуховой Василий</t>
  </si>
  <si>
    <t>Петренко Дмитрий</t>
  </si>
  <si>
    <t>Кузовов Михаил</t>
  </si>
  <si>
    <t>Ивлев Андрей</t>
  </si>
  <si>
    <t>Момонт Владимир</t>
  </si>
  <si>
    <t>Заикин Константин</t>
  </si>
  <si>
    <t>Ерохин Дмитрий</t>
  </si>
  <si>
    <t>Третьяков Никита</t>
  </si>
  <si>
    <t>Попов Андрей</t>
  </si>
  <si>
    <t>Бардаш Александр</t>
  </si>
  <si>
    <t>г. Спасск</t>
  </si>
  <si>
    <t>Черный Дмитрий</t>
  </si>
  <si>
    <t>Манышев Иван</t>
  </si>
  <si>
    <t>п. Новый</t>
  </si>
  <si>
    <t xml:space="preserve">Куцев Максим </t>
  </si>
  <si>
    <t>Семенов Семен</t>
  </si>
  <si>
    <t>Швайков Макар</t>
  </si>
  <si>
    <t>Ярышко Илья</t>
  </si>
  <si>
    <t>Чурин Роман</t>
  </si>
  <si>
    <t>Степанов Степан</t>
  </si>
  <si>
    <t>Тарунов Александр</t>
  </si>
  <si>
    <t>Граждан Илья</t>
  </si>
  <si>
    <t>Чернышев Алексей</t>
  </si>
  <si>
    <t>Черевченко Иван</t>
  </si>
  <si>
    <t>Еремеев Максим</t>
  </si>
  <si>
    <t>Пантелеев Илья</t>
  </si>
  <si>
    <t>Шаповаленко Сергей</t>
  </si>
  <si>
    <t>Грызенков Денис</t>
  </si>
  <si>
    <t>Овсянников Алексей</t>
  </si>
  <si>
    <t>Тарунов Константин</t>
  </si>
  <si>
    <t>Янченков Иван</t>
  </si>
  <si>
    <t>Власов Игорь</t>
  </si>
  <si>
    <t>г. Дальнегорск</t>
  </si>
  <si>
    <t>Колесов Виталий</t>
  </si>
  <si>
    <t>Маринюк Александр</t>
  </si>
  <si>
    <t>Ярославка</t>
  </si>
  <si>
    <t>Швецов Алексей</t>
  </si>
  <si>
    <t>Ливадия</t>
  </si>
  <si>
    <t>Елизов Антон</t>
  </si>
  <si>
    <t>Моняков Дмитрий</t>
  </si>
  <si>
    <t>Артеменко Александр</t>
  </si>
  <si>
    <t>Черницов Дмитрий</t>
  </si>
  <si>
    <t>Балчихин Алексей</t>
  </si>
  <si>
    <t>Черевченко Александр</t>
  </si>
  <si>
    <t>Нестеров Александр</t>
  </si>
  <si>
    <t>Лукашов Артемий</t>
  </si>
  <si>
    <t>Рыбалочка Георгий</t>
  </si>
  <si>
    <t>Рыбкин Марк</t>
  </si>
  <si>
    <t>Лукашов Никита</t>
  </si>
  <si>
    <t>Антонов Святослав</t>
  </si>
  <si>
    <t>Шевченко Глеб</t>
  </si>
  <si>
    <t>Бондарь Олег</t>
  </si>
  <si>
    <t>п.Ярославский</t>
  </si>
  <si>
    <t>Гринцевич Алексей</t>
  </si>
  <si>
    <t>п.Терней</t>
  </si>
  <si>
    <t>Заика Александр</t>
  </si>
  <si>
    <t>Миронов Игорь</t>
  </si>
  <si>
    <t>п. Кавалерово</t>
  </si>
  <si>
    <t>Васёв Артем</t>
  </si>
  <si>
    <t>Находка</t>
  </si>
  <si>
    <t>Юхнов Сергей</t>
  </si>
  <si>
    <t>Маринюк Артем</t>
  </si>
  <si>
    <r>
      <t>Класс pw 50см</t>
    </r>
    <r>
      <rPr>
        <b/>
        <i/>
        <vertAlign val="superscript"/>
        <sz val="12"/>
        <rFont val="Times New Roman"/>
        <family val="1"/>
      </rPr>
      <t xml:space="preserve">3  </t>
    </r>
  </si>
  <si>
    <t>Беляков Дмитрий</t>
  </si>
  <si>
    <t>Матяш Александр</t>
  </si>
  <si>
    <t>Быков Дмитрий</t>
  </si>
  <si>
    <t>Верин Андрей</t>
  </si>
  <si>
    <t>Славянка</t>
  </si>
  <si>
    <t>Краснокутский Василий</t>
  </si>
  <si>
    <t>Мостовой Артем</t>
  </si>
  <si>
    <t>Иванов Сергей</t>
  </si>
  <si>
    <t>Столяров Игорь</t>
  </si>
  <si>
    <t>Дмитриев Дмитрий</t>
  </si>
  <si>
    <t>Шалавин Аркадий</t>
  </si>
  <si>
    <t>Немцов Анатолий</t>
  </si>
  <si>
    <t>Покровка</t>
  </si>
  <si>
    <t>Тимченко Михаил</t>
  </si>
  <si>
    <t>Дальнегорск</t>
  </si>
  <si>
    <t>Ю-Сахалинск</t>
  </si>
  <si>
    <t>Шелестюк Максим</t>
  </si>
  <si>
    <t>Бекерев Илья</t>
  </si>
  <si>
    <t>Симаков Евгений</t>
  </si>
  <si>
    <t>Кирик Дмитрий</t>
  </si>
  <si>
    <t>г.Дальнегорск</t>
  </si>
  <si>
    <t>Свирский Иван</t>
  </si>
  <si>
    <t>Верин Владимир</t>
  </si>
  <si>
    <t>Султанов Дмитрий</t>
  </si>
  <si>
    <t>Павлов Никита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</si>
  <si>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сеньоры)</t>
    </r>
  </si>
  <si>
    <t>Серёгин Даниил</t>
  </si>
  <si>
    <t>Лакида Михаил</t>
  </si>
  <si>
    <t>Макаров Александр</t>
  </si>
  <si>
    <t>Харченко Макар</t>
  </si>
  <si>
    <t>Тимченко Артем</t>
  </si>
  <si>
    <t>Швецов Егор</t>
  </si>
  <si>
    <t>п.Ливадия</t>
  </si>
  <si>
    <t>Челышков Давид</t>
  </si>
  <si>
    <t>Давиденко Михаил</t>
  </si>
  <si>
    <t>Чеботько Даниил</t>
  </si>
  <si>
    <t>Онуфрий Кирилл</t>
  </si>
  <si>
    <t>Кондратьев Никита</t>
  </si>
  <si>
    <t>Жибарь Никита</t>
  </si>
  <si>
    <t>Назаренко Сергей</t>
  </si>
  <si>
    <t>Тыщук Константин</t>
  </si>
  <si>
    <t>Сонг Минук</t>
  </si>
  <si>
    <t>Гринин Иван</t>
  </si>
  <si>
    <t>Макаренко Макар</t>
  </si>
  <si>
    <t>Ильяшенко Евгений</t>
  </si>
  <si>
    <t>Осипян Давид</t>
  </si>
  <si>
    <t>Ковальчук Александр</t>
  </si>
  <si>
    <t>Савельев Владимир</t>
  </si>
  <si>
    <t>Сидоров Артур</t>
  </si>
  <si>
    <t>Буйвол Евгений</t>
  </si>
  <si>
    <t>Ворожбит Дмитрий</t>
  </si>
  <si>
    <t>Киселев Александр</t>
  </si>
  <si>
    <t>Щеголев Александр</t>
  </si>
  <si>
    <t>Бурковский Александр</t>
  </si>
  <si>
    <t>п.Заводской</t>
  </si>
  <si>
    <t>Баев Александр</t>
  </si>
  <si>
    <t>Гордеев Сергей</t>
  </si>
  <si>
    <t>Мысливец Дмитрий</t>
  </si>
  <si>
    <t>Синельников Иван</t>
  </si>
  <si>
    <t>Ю-Корея</t>
  </si>
  <si>
    <t>Е.В. Старков</t>
  </si>
  <si>
    <t xml:space="preserve">   </t>
  </si>
  <si>
    <t xml:space="preserve">                    </t>
  </si>
  <si>
    <t>судья Всероссийской категории                                                                       С.А. Трутнев</t>
  </si>
  <si>
    <t>судья Всеросийской категории    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</si>
  <si>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Е.В. Старков</t>
  </si>
  <si>
    <t>судья Всероссийской категории                                                                                            Е.В. Старков</t>
  </si>
  <si>
    <t>судья Всеросийской категории                                                                                             Е.В. Старков</t>
  </si>
  <si>
    <t>Парубенко Егор</t>
  </si>
  <si>
    <t>Пронин Сергей</t>
  </si>
  <si>
    <t>Демчишин Валентин</t>
  </si>
  <si>
    <t>Степочкин Дмитрий</t>
  </si>
  <si>
    <t>Карцев Виктор</t>
  </si>
  <si>
    <t>Барабанов Сергей</t>
  </si>
  <si>
    <t>Щелканов Руслан</t>
  </si>
  <si>
    <t>Кузнецов Кирилл</t>
  </si>
  <si>
    <t>Демчишин Данила</t>
  </si>
  <si>
    <t>Курдюков Евгений</t>
  </si>
  <si>
    <t>Новиченко Артем</t>
  </si>
  <si>
    <t>Киперко Егор</t>
  </si>
  <si>
    <t>Жидовинов Иван</t>
  </si>
  <si>
    <t>Бортников Кирилл</t>
  </si>
  <si>
    <t>Пронин Владислав</t>
  </si>
  <si>
    <t>Некрасов Артем</t>
  </si>
  <si>
    <t>Речкалов Савелий</t>
  </si>
  <si>
    <t>Демчишин Вадим</t>
  </si>
  <si>
    <t>Дедусь Иван</t>
  </si>
  <si>
    <t>Котлов Даниил</t>
  </si>
  <si>
    <t>Кондратьев Даниил</t>
  </si>
  <si>
    <t>Карайченцев Лев</t>
  </si>
  <si>
    <t>Галко Гордей</t>
  </si>
  <si>
    <t>Коваленко Игнат</t>
  </si>
  <si>
    <t>Петров Владислав</t>
  </si>
  <si>
    <t>Шевченко Владимир</t>
  </si>
  <si>
    <t>Полевода Кирилл</t>
  </si>
  <si>
    <t>УЛРЗ</t>
  </si>
  <si>
    <t>Пятницкий Богдан</t>
  </si>
  <si>
    <t xml:space="preserve">Сумма очков          </t>
  </si>
  <si>
    <t>Уссурийск</t>
  </si>
  <si>
    <t>2 заезд</t>
  </si>
  <si>
    <t>1 заезд</t>
  </si>
  <si>
    <t>PRO-MOTOR</t>
  </si>
  <si>
    <t>324</t>
  </si>
  <si>
    <t xml:space="preserve">                                                                       ПРОТОКОЛ КОМАНДНОГО ЗАЧЕТА</t>
  </si>
  <si>
    <t>ВОСТОК</t>
  </si>
  <si>
    <t>Москалев Марк</t>
  </si>
  <si>
    <t>Науменко Богдан</t>
  </si>
  <si>
    <t>Рыбалочка Артем</t>
  </si>
  <si>
    <t>Орехов Феликс</t>
  </si>
  <si>
    <t>Зыряев Максим</t>
  </si>
  <si>
    <t>Изюмцев Петр</t>
  </si>
  <si>
    <t>Пинчук Валерий</t>
  </si>
  <si>
    <t>Цыбулин Сергей</t>
  </si>
  <si>
    <t>Федоренко Константин</t>
  </si>
  <si>
    <t>Белослудцев Дмитрий</t>
  </si>
  <si>
    <t>Сичкаренко Валерий</t>
  </si>
  <si>
    <t>Иволгин Иван</t>
  </si>
  <si>
    <t xml:space="preserve">Открытый Чемпионат и Первенство Приморского края по мотокроссу 2018 года.  3-й этап.                                                                                                                             </t>
  </si>
  <si>
    <t>г. Большой Камень (Приморский край)                                                                         28 - 29 июня 2018 года.</t>
  </si>
  <si>
    <t xml:space="preserve">                         Открытый Чемпионат и Первенство Приморского края по мотокроссу 2018 года. 3-й этап</t>
  </si>
  <si>
    <t>Чернышев Арсений</t>
  </si>
  <si>
    <t>Белый Владимир</t>
  </si>
  <si>
    <t>Логачев Иван</t>
  </si>
  <si>
    <t>г.Хабаровск</t>
  </si>
  <si>
    <t>г.Благовещенск</t>
  </si>
  <si>
    <t>Бойко Клим</t>
  </si>
  <si>
    <t>Глинский Глеб</t>
  </si>
  <si>
    <t>Тарасюк Даниил</t>
  </si>
  <si>
    <t>г.Большой Камень</t>
  </si>
  <si>
    <t>Терентьев Илья</t>
  </si>
  <si>
    <t>Санников Михаил</t>
  </si>
  <si>
    <t>г.Вольно-Надеждинское</t>
  </si>
  <si>
    <t>п-ов.Камчатка</t>
  </si>
  <si>
    <t>Лапко Евгений</t>
  </si>
  <si>
    <t>Сабуров Иван</t>
  </si>
  <si>
    <t>г.Арсеньев</t>
  </si>
  <si>
    <t>Кузнецов Юрий</t>
  </si>
  <si>
    <t>Хомед Денис</t>
  </si>
  <si>
    <t>г.Б. Камень</t>
  </si>
  <si>
    <t>г.Спасск</t>
  </si>
  <si>
    <t>301</t>
  </si>
  <si>
    <t>305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</si>
</sst>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4" fillId="35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37" borderId="13" xfId="0" applyFont="1" applyFill="1" applyBorder="1" applyAlignment="1" applyProtection="1">
      <alignment horizontal="center" vertical="center"/>
      <protection locked="0"/>
    </xf>
    <xf numFmtId="0" fontId="62" fillId="37" borderId="11" xfId="0" applyFont="1" applyFill="1" applyBorder="1" applyAlignment="1" applyProtection="1">
      <alignment horizontal="center" vertical="center"/>
      <protection locked="0"/>
    </xf>
    <xf numFmtId="0" fontId="62" fillId="37" borderId="11" xfId="0" applyFont="1" applyFill="1" applyBorder="1" applyAlignment="1" applyProtection="1">
      <alignment horizontal="left" vertical="center" wrapText="1"/>
      <protection locked="0"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 applyProtection="1">
      <alignment horizontal="left" vertical="center"/>
      <protection locked="0"/>
    </xf>
    <xf numFmtId="0" fontId="62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left" vertical="center" wrapText="1"/>
      <protection locked="0"/>
    </xf>
    <xf numFmtId="0" fontId="63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/>
    </xf>
    <xf numFmtId="0" fontId="62" fillId="37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38" borderId="12" xfId="0" applyFont="1" applyFill="1" applyBorder="1" applyAlignment="1" applyProtection="1">
      <alignment horizontal="center" vertical="center"/>
      <protection locked="0"/>
    </xf>
    <xf numFmtId="0" fontId="64" fillId="0" borderId="11" xfId="0" applyFont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49" fontId="65" fillId="39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0" fontId="14" fillId="37" borderId="11" xfId="0" applyFont="1" applyFill="1" applyBorder="1" applyAlignment="1" applyProtection="1">
      <alignment horizontal="left" vertical="center" wrapText="1"/>
      <protection locked="0"/>
    </xf>
    <xf numFmtId="0" fontId="14" fillId="37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34" borderId="19" xfId="0" applyFont="1" applyFill="1" applyBorder="1" applyAlignment="1" applyProtection="1">
      <alignment horizontal="center" vertical="center" wrapText="1"/>
      <protection locked="0"/>
    </xf>
    <xf numFmtId="0" fontId="18" fillId="34" borderId="20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18" fillId="35" borderId="25" xfId="0" applyFont="1" applyFill="1" applyBorder="1" applyAlignment="1" applyProtection="1">
      <alignment horizontal="center" vertical="center" wrapText="1"/>
      <protection locked="0"/>
    </xf>
    <xf numFmtId="0" fontId="18" fillId="34" borderId="29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8" fillId="0" borderId="30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6" fillId="38" borderId="23" xfId="0" applyFont="1" applyFill="1" applyBorder="1" applyAlignment="1" applyProtection="1">
      <alignment horizontal="center" vertical="center" wrapText="1"/>
      <protection locked="0"/>
    </xf>
    <xf numFmtId="0" fontId="14" fillId="38" borderId="24" xfId="0" applyFont="1" applyFill="1" applyBorder="1" applyAlignment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6" fillId="18" borderId="23" xfId="0" applyFont="1" applyFill="1" applyBorder="1" applyAlignment="1" applyProtection="1">
      <alignment horizontal="center" vertical="center" wrapText="1"/>
      <protection locked="0"/>
    </xf>
    <xf numFmtId="0" fontId="16" fillId="18" borderId="24" xfId="0" applyFont="1" applyFill="1" applyBorder="1" applyAlignment="1" applyProtection="1">
      <alignment horizontal="center" vertical="center" wrapText="1"/>
      <protection locked="0"/>
    </xf>
    <xf numFmtId="0" fontId="16" fillId="18" borderId="2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0</xdr:row>
      <xdr:rowOff>171450</xdr:rowOff>
    </xdr:from>
    <xdr:to>
      <xdr:col>6</xdr:col>
      <xdr:colOff>800100</xdr:colOff>
      <xdr:row>0</xdr:row>
      <xdr:rowOff>885825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71450"/>
          <a:ext cx="800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24</xdr:row>
      <xdr:rowOff>0</xdr:rowOff>
    </xdr:from>
    <xdr:to>
      <xdr:col>11</xdr:col>
      <xdr:colOff>600075</xdr:colOff>
      <xdr:row>24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419100</xdr:colOff>
      <xdr:row>24</xdr:row>
      <xdr:rowOff>0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86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24</xdr:row>
      <xdr:rowOff>0</xdr:rowOff>
    </xdr:from>
    <xdr:to>
      <xdr:col>11</xdr:col>
      <xdr:colOff>323850</xdr:colOff>
      <xdr:row>24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8642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26</xdr:row>
      <xdr:rowOff>0</xdr:rowOff>
    </xdr:from>
    <xdr:to>
      <xdr:col>11</xdr:col>
      <xdr:colOff>419100</xdr:colOff>
      <xdr:row>26</xdr:row>
      <xdr:rowOff>0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10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</xdr:row>
      <xdr:rowOff>0</xdr:rowOff>
    </xdr:from>
    <xdr:to>
      <xdr:col>11</xdr:col>
      <xdr:colOff>323850</xdr:colOff>
      <xdr:row>26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6010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0</xdr:row>
      <xdr:rowOff>0</xdr:rowOff>
    </xdr:from>
    <xdr:to>
      <xdr:col>4</xdr:col>
      <xdr:colOff>1609725</xdr:colOff>
      <xdr:row>1</xdr:row>
      <xdr:rowOff>9525</xdr:rowOff>
    </xdr:to>
    <xdr:pic>
      <xdr:nvPicPr>
        <xdr:cNvPr id="24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0"/>
          <a:ext cx="1219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123825</xdr:rowOff>
    </xdr:from>
    <xdr:to>
      <xdr:col>8</xdr:col>
      <xdr:colOff>47625</xdr:colOff>
      <xdr:row>0</xdr:row>
      <xdr:rowOff>990600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23825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29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29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29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29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29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29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29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29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419100</xdr:colOff>
      <xdr:row>23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29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23</xdr:row>
      <xdr:rowOff>0</xdr:rowOff>
    </xdr:from>
    <xdr:to>
      <xdr:col>11</xdr:col>
      <xdr:colOff>323850</xdr:colOff>
      <xdr:row>23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5629275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0</xdr:rowOff>
    </xdr:from>
    <xdr:to>
      <xdr:col>4</xdr:col>
      <xdr:colOff>1743075</xdr:colOff>
      <xdr:row>1</xdr:row>
      <xdr:rowOff>152400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57550" y="0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28</xdr:row>
      <xdr:rowOff>0</xdr:rowOff>
    </xdr:from>
    <xdr:to>
      <xdr:col>11</xdr:col>
      <xdr:colOff>28575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4579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579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</xdr:row>
      <xdr:rowOff>133350</xdr:rowOff>
    </xdr:from>
    <xdr:to>
      <xdr:col>9</xdr:col>
      <xdr:colOff>257175</xdr:colOff>
      <xdr:row>1</xdr:row>
      <xdr:rowOff>952500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95275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38100</xdr:rowOff>
    </xdr:from>
    <xdr:to>
      <xdr:col>4</xdr:col>
      <xdr:colOff>1666875</xdr:colOff>
      <xdr:row>2</xdr:row>
      <xdr:rowOff>85725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05150" y="38100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11</xdr:col>
      <xdr:colOff>0</xdr:colOff>
      <xdr:row>30</xdr:row>
      <xdr:rowOff>133350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9135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11</xdr:col>
      <xdr:colOff>0</xdr:colOff>
      <xdr:row>29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57975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133350</xdr:rowOff>
    </xdr:from>
    <xdr:to>
      <xdr:col>12</xdr:col>
      <xdr:colOff>0</xdr:colOff>
      <xdr:row>25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9626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429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429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429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47625</xdr:colOff>
      <xdr:row>21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5067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12</xdr:col>
      <xdr:colOff>0</xdr:colOff>
      <xdr:row>23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429250"/>
          <a:ext cx="841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66675</xdr:rowOff>
    </xdr:from>
    <xdr:to>
      <xdr:col>8</xdr:col>
      <xdr:colOff>123825</xdr:colOff>
      <xdr:row>1</xdr:row>
      <xdr:rowOff>781050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22860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0</xdr:row>
      <xdr:rowOff>0</xdr:rowOff>
    </xdr:from>
    <xdr:to>
      <xdr:col>4</xdr:col>
      <xdr:colOff>1685925</xdr:colOff>
      <xdr:row>2</xdr:row>
      <xdr:rowOff>104775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95250</xdr:rowOff>
    </xdr:from>
    <xdr:to>
      <xdr:col>8</xdr:col>
      <xdr:colOff>85725</xdr:colOff>
      <xdr:row>1</xdr:row>
      <xdr:rowOff>838200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257175"/>
          <a:ext cx="762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647700</xdr:colOff>
      <xdr:row>0</xdr:row>
      <xdr:rowOff>0</xdr:rowOff>
    </xdr:from>
    <xdr:to>
      <xdr:col>4</xdr:col>
      <xdr:colOff>1857375</xdr:colOff>
      <xdr:row>2</xdr:row>
      <xdr:rowOff>57150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542925</xdr:colOff>
      <xdr:row>0</xdr:row>
      <xdr:rowOff>142875</xdr:rowOff>
    </xdr:from>
    <xdr:to>
      <xdr:col>10</xdr:col>
      <xdr:colOff>19050</xdr:colOff>
      <xdr:row>0</xdr:row>
      <xdr:rowOff>933450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42875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0</xdr:row>
      <xdr:rowOff>9525</xdr:rowOff>
    </xdr:from>
    <xdr:to>
      <xdr:col>4</xdr:col>
      <xdr:colOff>1504950</xdr:colOff>
      <xdr:row>1</xdr:row>
      <xdr:rowOff>209550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9525"/>
          <a:ext cx="1209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772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772275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0</xdr:row>
      <xdr:rowOff>219075</xdr:rowOff>
    </xdr:from>
    <xdr:to>
      <xdr:col>10</xdr:col>
      <xdr:colOff>295275</xdr:colOff>
      <xdr:row>0</xdr:row>
      <xdr:rowOff>981075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190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0</xdr:rowOff>
    </xdr:from>
    <xdr:to>
      <xdr:col>5</xdr:col>
      <xdr:colOff>47625</xdr:colOff>
      <xdr:row>1</xdr:row>
      <xdr:rowOff>142875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0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161925</xdr:rowOff>
    </xdr:from>
    <xdr:to>
      <xdr:col>10</xdr:col>
      <xdr:colOff>133350</xdr:colOff>
      <xdr:row>1</xdr:row>
      <xdr:rowOff>66675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61925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981075</xdr:colOff>
      <xdr:row>1</xdr:row>
      <xdr:rowOff>142875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0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1295400</xdr:colOff>
      <xdr:row>1</xdr:row>
      <xdr:rowOff>142875</xdr:rowOff>
    </xdr:to>
    <xdr:pic>
      <xdr:nvPicPr>
        <xdr:cNvPr id="1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0"/>
          <a:ext cx="1295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123825</xdr:rowOff>
    </xdr:from>
    <xdr:to>
      <xdr:col>4</xdr:col>
      <xdr:colOff>1085850</xdr:colOff>
      <xdr:row>1</xdr:row>
      <xdr:rowOff>28575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23825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38"/>
  <sheetViews>
    <sheetView tabSelected="1" view="pageLayout" zoomScale="91" zoomScalePageLayoutView="91" workbookViewId="0" topLeftCell="A1">
      <selection activeCell="A2" sqref="A2:K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93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7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29"/>
      <c r="M2" s="88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9" t="s">
        <v>27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30"/>
      <c r="M3" s="88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90" t="s">
        <v>301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8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91" t="s">
        <v>182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8" t="s">
        <v>22</v>
      </c>
      <c r="B7" s="78" t="s">
        <v>0</v>
      </c>
      <c r="C7" s="78" t="s">
        <v>1</v>
      </c>
      <c r="D7" s="78" t="s">
        <v>28</v>
      </c>
      <c r="E7" s="78" t="s">
        <v>25</v>
      </c>
      <c r="F7" s="78" t="s">
        <v>26</v>
      </c>
      <c r="G7" s="78" t="s">
        <v>2</v>
      </c>
      <c r="H7" s="78" t="s">
        <v>3</v>
      </c>
      <c r="I7" s="80"/>
      <c r="J7" s="78" t="s">
        <v>4</v>
      </c>
      <c r="K7" s="80"/>
      <c r="L7" s="81" t="s">
        <v>29</v>
      </c>
      <c r="M7" s="82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9"/>
      <c r="B8" s="78"/>
      <c r="C8" s="78"/>
      <c r="D8" s="79"/>
      <c r="E8" s="79"/>
      <c r="F8" s="78"/>
      <c r="G8" s="79"/>
      <c r="H8" s="78" t="s">
        <v>11</v>
      </c>
      <c r="I8" s="85" t="s">
        <v>24</v>
      </c>
      <c r="J8" s="78" t="s">
        <v>11</v>
      </c>
      <c r="K8" s="85" t="s">
        <v>24</v>
      </c>
      <c r="L8" s="81"/>
      <c r="M8" s="83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9"/>
      <c r="B9" s="78"/>
      <c r="C9" s="78"/>
      <c r="D9" s="79"/>
      <c r="E9" s="79"/>
      <c r="F9" s="78"/>
      <c r="G9" s="79"/>
      <c r="H9" s="79"/>
      <c r="I9" s="86"/>
      <c r="J9" s="79"/>
      <c r="K9" s="86"/>
      <c r="L9" s="81"/>
      <c r="M9" s="84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8</v>
      </c>
      <c r="C10" s="47" t="s">
        <v>211</v>
      </c>
      <c r="D10" s="41" t="s">
        <v>31</v>
      </c>
      <c r="E10" s="46" t="s">
        <v>72</v>
      </c>
      <c r="F10" s="50" t="s">
        <v>30</v>
      </c>
      <c r="G10" s="48" t="s">
        <v>40</v>
      </c>
      <c r="H10" s="41">
        <v>2</v>
      </c>
      <c r="I10" s="27">
        <v>22</v>
      </c>
      <c r="J10" s="41">
        <v>1</v>
      </c>
      <c r="K10" s="27">
        <v>25</v>
      </c>
      <c r="L10" s="42">
        <f>SUM(I10+K10)</f>
        <v>47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41">
        <v>17</v>
      </c>
      <c r="C11" s="46" t="s">
        <v>269</v>
      </c>
      <c r="D11" s="41" t="s">
        <v>31</v>
      </c>
      <c r="E11" s="46" t="s">
        <v>36</v>
      </c>
      <c r="F11" s="50" t="s">
        <v>30</v>
      </c>
      <c r="G11" s="48" t="s">
        <v>40</v>
      </c>
      <c r="H11" s="41">
        <v>1</v>
      </c>
      <c r="I11" s="27">
        <v>25</v>
      </c>
      <c r="J11" s="41">
        <v>2</v>
      </c>
      <c r="K11" s="27">
        <v>22</v>
      </c>
      <c r="L11" s="42">
        <v>47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85</v>
      </c>
      <c r="C12" s="46" t="s">
        <v>214</v>
      </c>
      <c r="D12" s="41" t="s">
        <v>31</v>
      </c>
      <c r="E12" s="46" t="s">
        <v>215</v>
      </c>
      <c r="F12" s="50" t="s">
        <v>30</v>
      </c>
      <c r="G12" s="48" t="s">
        <v>40</v>
      </c>
      <c r="H12" s="41">
        <v>3</v>
      </c>
      <c r="I12" s="27">
        <v>20</v>
      </c>
      <c r="J12" s="41">
        <v>3</v>
      </c>
      <c r="K12" s="27">
        <v>20</v>
      </c>
      <c r="L12" s="42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70</v>
      </c>
      <c r="C13" s="46" t="s">
        <v>213</v>
      </c>
      <c r="D13" s="41" t="s">
        <v>31</v>
      </c>
      <c r="E13" s="46" t="s">
        <v>203</v>
      </c>
      <c r="F13" s="50" t="s">
        <v>30</v>
      </c>
      <c r="G13" s="48" t="s">
        <v>40</v>
      </c>
      <c r="H13" s="41">
        <v>5</v>
      </c>
      <c r="I13" s="27">
        <v>16</v>
      </c>
      <c r="J13" s="41">
        <v>4</v>
      </c>
      <c r="K13" s="27">
        <v>18</v>
      </c>
      <c r="L13" s="42">
        <f>SUM(I13+K13)</f>
        <v>34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88</v>
      </c>
      <c r="C14" s="46" t="s">
        <v>271</v>
      </c>
      <c r="D14" s="41" t="s">
        <v>31</v>
      </c>
      <c r="E14" s="46" t="s">
        <v>36</v>
      </c>
      <c r="F14" s="50" t="s">
        <v>30</v>
      </c>
      <c r="G14" s="48" t="s">
        <v>40</v>
      </c>
      <c r="H14" s="41">
        <v>4</v>
      </c>
      <c r="I14" s="27">
        <v>18</v>
      </c>
      <c r="J14" s="41">
        <v>5</v>
      </c>
      <c r="K14" s="27">
        <v>16</v>
      </c>
      <c r="L14" s="42">
        <v>34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18</v>
      </c>
      <c r="T14" s="21">
        <f>IF(H14=5,16,0)</f>
        <v>0</v>
      </c>
      <c r="U14" s="21">
        <f>IF(H14=6,15,0)</f>
        <v>0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18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38</v>
      </c>
      <c r="BN14" s="21">
        <f>IF(H14=5,36,0)</f>
        <v>0</v>
      </c>
      <c r="BO14" s="21">
        <f>IF(H14=6,35,0)</f>
        <v>0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38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4</v>
      </c>
      <c r="ET14" s="21">
        <f>IF(J14="сх","ноль",IF(J14&gt;0,J14,"Ноль"))</f>
        <v>5</v>
      </c>
      <c r="EU14" s="21"/>
      <c r="EV14" s="21">
        <f>MIN(ES14,ET14)</f>
        <v>4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18</v>
      </c>
      <c r="FH14" s="23">
        <f>IF(H14=5,16,0)</f>
        <v>0</v>
      </c>
      <c r="FI14" s="23">
        <f>IF(H14=6,15,0)</f>
        <v>0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18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93</v>
      </c>
      <c r="HB14" s="23">
        <f>IF(H14=5,90,0)</f>
        <v>0</v>
      </c>
      <c r="HC14" s="23">
        <f>IF(H14=6,88,0)</f>
        <v>0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93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41">
        <v>23</v>
      </c>
      <c r="C15" s="46" t="s">
        <v>272</v>
      </c>
      <c r="D15" s="41" t="s">
        <v>31</v>
      </c>
      <c r="E15" s="46" t="s">
        <v>36</v>
      </c>
      <c r="F15" s="50" t="s">
        <v>30</v>
      </c>
      <c r="G15" s="48" t="s">
        <v>40</v>
      </c>
      <c r="H15" s="41">
        <v>6</v>
      </c>
      <c r="I15" s="27">
        <v>15</v>
      </c>
      <c r="J15" s="41">
        <v>6</v>
      </c>
      <c r="K15" s="27">
        <v>15</v>
      </c>
      <c r="L15" s="42">
        <v>30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1">
        <v>7</v>
      </c>
      <c r="B16" s="41">
        <v>77</v>
      </c>
      <c r="C16" s="46" t="s">
        <v>303</v>
      </c>
      <c r="D16" s="41" t="s">
        <v>31</v>
      </c>
      <c r="E16" s="46" t="s">
        <v>50</v>
      </c>
      <c r="F16" s="50" t="s">
        <v>30</v>
      </c>
      <c r="G16" s="48" t="s">
        <v>40</v>
      </c>
      <c r="H16" s="41">
        <v>7</v>
      </c>
      <c r="I16" s="27">
        <v>14</v>
      </c>
      <c r="J16" s="41">
        <v>7</v>
      </c>
      <c r="K16" s="27">
        <v>14</v>
      </c>
      <c r="L16" s="42"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1">
        <v>8</v>
      </c>
      <c r="B17" s="75"/>
      <c r="C17" s="75"/>
      <c r="D17" s="75"/>
      <c r="E17" s="75"/>
      <c r="F17" s="50"/>
      <c r="G17" s="48"/>
      <c r="H17" s="41"/>
      <c r="I17" s="27"/>
      <c r="J17" s="41"/>
      <c r="K17" s="27"/>
      <c r="L17" s="42"/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1">
        <v>9</v>
      </c>
      <c r="B18" s="75"/>
      <c r="C18" s="75"/>
      <c r="D18" s="75"/>
      <c r="E18" s="75"/>
      <c r="F18" s="50"/>
      <c r="G18" s="48"/>
      <c r="H18" s="41"/>
      <c r="I18" s="27"/>
      <c r="J18" s="41"/>
      <c r="K18" s="27"/>
      <c r="L18" s="42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1">
        <v>10</v>
      </c>
      <c r="B19" s="59"/>
      <c r="C19" s="59"/>
      <c r="D19" s="59"/>
      <c r="E19" s="59"/>
      <c r="F19" s="50"/>
      <c r="G19" s="48"/>
      <c r="H19" s="41"/>
      <c r="I19" s="27"/>
      <c r="J19" s="41"/>
      <c r="K19" s="27"/>
      <c r="L19" s="42"/>
    </row>
    <row r="20" spans="1:256" s="3" customFormat="1" ht="15.75" customHeight="1">
      <c r="A20" s="77" t="s">
        <v>23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3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77" t="s">
        <v>250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33"/>
      <c r="B22" s="33"/>
      <c r="C22" s="33"/>
      <c r="D22" s="33"/>
      <c r="E22" s="33"/>
      <c r="F22" s="33"/>
      <c r="G22" s="34"/>
      <c r="H22" s="33"/>
      <c r="I22" s="33"/>
      <c r="J22" s="33"/>
      <c r="K22" s="33"/>
      <c r="L22" s="3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77" t="s">
        <v>45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3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7" t="s">
        <v>58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3:256" ht="12.75"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3:256" ht="12.75"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ht="12.75">
      <c r="J27"/>
    </row>
    <row r="28" ht="12.75">
      <c r="F28"/>
    </row>
    <row r="29" ht="12.75">
      <c r="F29"/>
    </row>
    <row r="30" spans="10:152" ht="12.75">
      <c r="J30"/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14:152" ht="12.75"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14:152" ht="12.75">
      <c r="N32" s="1"/>
      <c r="DP32"/>
      <c r="DQ32"/>
      <c r="DR32"/>
      <c r="DX32" s="1"/>
      <c r="DY32" s="1"/>
      <c r="DZ32" s="1"/>
      <c r="EJ32" s="2"/>
      <c r="EK32" s="2"/>
      <c r="EL32" s="2"/>
      <c r="EM32" s="2"/>
      <c r="EN32" s="2"/>
      <c r="ER32" s="1"/>
      <c r="ES32" s="1"/>
      <c r="ET32" s="1"/>
      <c r="EU32" s="1"/>
      <c r="EV32" s="1"/>
    </row>
    <row r="33" spans="14:152" ht="12.75">
      <c r="N33" s="1"/>
      <c r="DP33"/>
      <c r="DQ33"/>
      <c r="DR33"/>
      <c r="DX33" s="1"/>
      <c r="DY33" s="1"/>
      <c r="DZ33" s="1"/>
      <c r="EJ33" s="2"/>
      <c r="EK33" s="2"/>
      <c r="EL33" s="2"/>
      <c r="EM33" s="2"/>
      <c r="EN33" s="2"/>
      <c r="ER33" s="1"/>
      <c r="ES33" s="1"/>
      <c r="ET33" s="1"/>
      <c r="EU33" s="1"/>
      <c r="EV33" s="1"/>
    </row>
    <row r="34" spans="14:152" ht="12.75"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8" spans="2:5" ht="15.75">
      <c r="B38" s="54">
        <v>29</v>
      </c>
      <c r="C38" s="55" t="s">
        <v>270</v>
      </c>
      <c r="D38" s="54" t="s">
        <v>31</v>
      </c>
      <c r="E38" s="55" t="s">
        <v>36</v>
      </c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7:C9"/>
    <mergeCell ref="D7:D9"/>
    <mergeCell ref="E7:E9"/>
    <mergeCell ref="A21:L21"/>
    <mergeCell ref="M7:M9"/>
    <mergeCell ref="H8:H9"/>
    <mergeCell ref="I8:I9"/>
    <mergeCell ref="J8:J9"/>
    <mergeCell ref="K8:K9"/>
    <mergeCell ref="A23:K23"/>
    <mergeCell ref="A24:L24"/>
    <mergeCell ref="F7:F9"/>
    <mergeCell ref="G7:G9"/>
    <mergeCell ref="H7:I7"/>
    <mergeCell ref="J7:K7"/>
    <mergeCell ref="L7:L9"/>
    <mergeCell ref="A7:A9"/>
    <mergeCell ref="A20:K20"/>
    <mergeCell ref="B7:B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9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9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38"/>
  <sheetViews>
    <sheetView view="pageLayout" zoomScale="91" zoomScalePageLayoutView="91" workbookViewId="0" topLeftCell="A7">
      <selection activeCell="E16" sqref="E16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7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9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29"/>
      <c r="M2" s="88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9" t="s">
        <v>27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30"/>
      <c r="M3" s="88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90" t="s">
        <v>301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8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91" t="s">
        <v>70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8" t="s">
        <v>22</v>
      </c>
      <c r="B7" s="78" t="s">
        <v>0</v>
      </c>
      <c r="C7" s="78" t="s">
        <v>1</v>
      </c>
      <c r="D7" s="78" t="s">
        <v>28</v>
      </c>
      <c r="E7" s="78" t="s">
        <v>25</v>
      </c>
      <c r="F7" s="78" t="s">
        <v>26</v>
      </c>
      <c r="G7" s="78" t="s">
        <v>2</v>
      </c>
      <c r="H7" s="78" t="s">
        <v>3</v>
      </c>
      <c r="I7" s="80"/>
      <c r="J7" s="78" t="s">
        <v>4</v>
      </c>
      <c r="K7" s="80"/>
      <c r="L7" s="81" t="s">
        <v>29</v>
      </c>
      <c r="M7" s="82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9"/>
      <c r="B8" s="78"/>
      <c r="C8" s="78"/>
      <c r="D8" s="79"/>
      <c r="E8" s="79"/>
      <c r="F8" s="78"/>
      <c r="G8" s="79"/>
      <c r="H8" s="78" t="s">
        <v>11</v>
      </c>
      <c r="I8" s="85" t="s">
        <v>24</v>
      </c>
      <c r="J8" s="78" t="s">
        <v>11</v>
      </c>
      <c r="K8" s="85" t="s">
        <v>24</v>
      </c>
      <c r="L8" s="81"/>
      <c r="M8" s="83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9"/>
      <c r="B9" s="78"/>
      <c r="C9" s="78"/>
      <c r="D9" s="79"/>
      <c r="E9" s="79"/>
      <c r="F9" s="78"/>
      <c r="G9" s="79"/>
      <c r="H9" s="79"/>
      <c r="I9" s="86"/>
      <c r="J9" s="79"/>
      <c r="K9" s="86"/>
      <c r="L9" s="81"/>
      <c r="M9" s="84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1</v>
      </c>
      <c r="C10" s="46" t="s">
        <v>184</v>
      </c>
      <c r="D10" s="41" t="s">
        <v>31</v>
      </c>
      <c r="E10" s="46" t="s">
        <v>35</v>
      </c>
      <c r="F10" s="50" t="s">
        <v>30</v>
      </c>
      <c r="G10" s="48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f>SUM(I10+K10)</f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51">
        <v>2</v>
      </c>
      <c r="B11" s="41">
        <v>61</v>
      </c>
      <c r="C11" s="46" t="s">
        <v>180</v>
      </c>
      <c r="D11" s="41" t="s">
        <v>31</v>
      </c>
      <c r="E11" s="46" t="s">
        <v>35</v>
      </c>
      <c r="F11" s="50" t="s">
        <v>30</v>
      </c>
      <c r="G11" s="48" t="s">
        <v>40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2</v>
      </c>
      <c r="C12" s="47" t="s">
        <v>178</v>
      </c>
      <c r="D12" s="41" t="s">
        <v>31</v>
      </c>
      <c r="E12" s="46" t="s">
        <v>101</v>
      </c>
      <c r="F12" s="50" t="s">
        <v>30</v>
      </c>
      <c r="G12" s="48" t="s">
        <v>40</v>
      </c>
      <c r="H12" s="41">
        <v>3</v>
      </c>
      <c r="I12" s="27">
        <v>20</v>
      </c>
      <c r="J12" s="41">
        <v>3</v>
      </c>
      <c r="K12" s="27">
        <v>20</v>
      </c>
      <c r="L12" s="42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99</v>
      </c>
      <c r="C13" s="46" t="s">
        <v>267</v>
      </c>
      <c r="D13" s="41" t="s">
        <v>31</v>
      </c>
      <c r="E13" s="46" t="s">
        <v>36</v>
      </c>
      <c r="F13" s="50" t="s">
        <v>30</v>
      </c>
      <c r="G13" s="48" t="s">
        <v>40</v>
      </c>
      <c r="H13" s="41">
        <v>4</v>
      </c>
      <c r="I13" s="27">
        <v>18</v>
      </c>
      <c r="J13" s="41">
        <v>4</v>
      </c>
      <c r="K13" s="27">
        <v>18</v>
      </c>
      <c r="L13" s="42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41">
        <v>98</v>
      </c>
      <c r="C14" s="46" t="s">
        <v>266</v>
      </c>
      <c r="D14" s="41" t="s">
        <v>31</v>
      </c>
      <c r="E14" s="46" t="s">
        <v>35</v>
      </c>
      <c r="F14" s="50" t="s">
        <v>30</v>
      </c>
      <c r="G14" s="48" t="s">
        <v>40</v>
      </c>
      <c r="H14" s="41">
        <v>6</v>
      </c>
      <c r="I14" s="27">
        <v>15</v>
      </c>
      <c r="J14" s="41">
        <v>5</v>
      </c>
      <c r="K14" s="27">
        <v>16</v>
      </c>
      <c r="L14" s="42">
        <v>31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0</v>
      </c>
      <c r="U14" s="21">
        <f>IF(H14=6,15,0)</f>
        <v>15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15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0</v>
      </c>
      <c r="BO14" s="21">
        <f>IF(H14=6,35,0)</f>
        <v>35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35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6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0</v>
      </c>
      <c r="FI14" s="23">
        <f>IF(H14=6,15,0)</f>
        <v>15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15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0</v>
      </c>
      <c r="HC14" s="23">
        <f>IF(H14=6,88,0)</f>
        <v>88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88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51">
        <v>6</v>
      </c>
      <c r="B15" s="41">
        <v>51</v>
      </c>
      <c r="C15" s="46" t="s">
        <v>99</v>
      </c>
      <c r="D15" s="41" t="s">
        <v>31</v>
      </c>
      <c r="E15" s="46" t="s">
        <v>36</v>
      </c>
      <c r="F15" s="50" t="s">
        <v>30</v>
      </c>
      <c r="G15" s="48" t="s">
        <v>40</v>
      </c>
      <c r="H15" s="41">
        <v>5</v>
      </c>
      <c r="I15" s="27">
        <v>16</v>
      </c>
      <c r="J15" s="41">
        <v>6</v>
      </c>
      <c r="K15" s="27">
        <v>15</v>
      </c>
      <c r="L15" s="42">
        <v>31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51">
        <v>7</v>
      </c>
      <c r="B16" s="41">
        <v>11</v>
      </c>
      <c r="C16" s="46" t="s">
        <v>268</v>
      </c>
      <c r="D16" s="41" t="s">
        <v>31</v>
      </c>
      <c r="E16" s="46" t="s">
        <v>306</v>
      </c>
      <c r="F16" s="50" t="s">
        <v>30</v>
      </c>
      <c r="G16" s="48" t="s">
        <v>40</v>
      </c>
      <c r="H16" s="41">
        <v>7</v>
      </c>
      <c r="I16" s="27">
        <v>14</v>
      </c>
      <c r="J16" s="41">
        <v>7</v>
      </c>
      <c r="K16" s="27">
        <v>14</v>
      </c>
      <c r="L16" s="42">
        <v>28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51">
        <v>8</v>
      </c>
      <c r="B17" s="52">
        <v>42</v>
      </c>
      <c r="C17" s="73" t="s">
        <v>273</v>
      </c>
      <c r="D17" s="52" t="s">
        <v>31</v>
      </c>
      <c r="E17" s="73" t="s">
        <v>36</v>
      </c>
      <c r="F17" s="50" t="s">
        <v>30</v>
      </c>
      <c r="G17" s="48" t="s">
        <v>40</v>
      </c>
      <c r="H17" s="41">
        <v>8</v>
      </c>
      <c r="I17" s="27">
        <v>13</v>
      </c>
      <c r="J17" s="41">
        <v>8</v>
      </c>
      <c r="K17" s="27">
        <v>13</v>
      </c>
      <c r="L17" s="42">
        <v>26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51">
        <v>9</v>
      </c>
      <c r="B18" s="41">
        <v>5</v>
      </c>
      <c r="C18" s="46" t="s">
        <v>216</v>
      </c>
      <c r="D18" s="41" t="s">
        <v>31</v>
      </c>
      <c r="E18" s="46" t="s">
        <v>36</v>
      </c>
      <c r="F18" s="50" t="s">
        <v>30</v>
      </c>
      <c r="G18" s="48" t="s">
        <v>40</v>
      </c>
      <c r="H18" s="41">
        <v>9</v>
      </c>
      <c r="I18" s="27">
        <v>12</v>
      </c>
      <c r="J18" s="41">
        <v>9</v>
      </c>
      <c r="K18" s="27">
        <v>12</v>
      </c>
      <c r="L18" s="42">
        <v>24</v>
      </c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51">
        <v>10</v>
      </c>
      <c r="B19" s="52">
        <v>31</v>
      </c>
      <c r="C19" s="73" t="s">
        <v>274</v>
      </c>
      <c r="D19" s="52" t="s">
        <v>31</v>
      </c>
      <c r="E19" s="73" t="s">
        <v>36</v>
      </c>
      <c r="F19" s="50" t="s">
        <v>30</v>
      </c>
      <c r="G19" s="48" t="s">
        <v>40</v>
      </c>
      <c r="H19" s="41">
        <v>10</v>
      </c>
      <c r="I19" s="27">
        <v>11</v>
      </c>
      <c r="J19" s="41">
        <v>10</v>
      </c>
      <c r="K19" s="27">
        <v>11</v>
      </c>
      <c r="L19" s="42">
        <v>22</v>
      </c>
    </row>
    <row r="20" spans="1:256" s="3" customFormat="1" ht="15.75" customHeight="1">
      <c r="A20" s="51">
        <v>11</v>
      </c>
      <c r="B20" s="75"/>
      <c r="C20" s="75"/>
      <c r="D20" s="75"/>
      <c r="E20" s="75"/>
      <c r="F20" s="50"/>
      <c r="G20" s="48"/>
      <c r="H20" s="41"/>
      <c r="I20" s="27"/>
      <c r="J20" s="41"/>
      <c r="K20" s="27"/>
      <c r="L20" s="42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51">
        <v>12</v>
      </c>
      <c r="B21" s="75"/>
      <c r="C21" s="75"/>
      <c r="D21" s="75"/>
      <c r="E21" s="75"/>
      <c r="F21" s="50"/>
      <c r="G21" s="48"/>
      <c r="H21" s="41"/>
      <c r="I21" s="27"/>
      <c r="J21" s="41"/>
      <c r="K21" s="27"/>
      <c r="L21" s="42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51">
        <v>13</v>
      </c>
      <c r="B22" s="75"/>
      <c r="C22" s="75"/>
      <c r="D22" s="75"/>
      <c r="E22" s="75"/>
      <c r="F22" s="50"/>
      <c r="G22" s="48"/>
      <c r="H22" s="41"/>
      <c r="I22" s="27"/>
      <c r="J22" s="41"/>
      <c r="K22" s="27"/>
      <c r="L22" s="42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51">
        <v>14</v>
      </c>
      <c r="B23" s="59"/>
      <c r="C23" s="59"/>
      <c r="D23" s="59"/>
      <c r="E23" s="59"/>
      <c r="F23" s="50"/>
      <c r="G23" s="48"/>
      <c r="H23" s="41"/>
      <c r="I23" s="27"/>
      <c r="J23" s="41"/>
      <c r="K23" s="27"/>
      <c r="L23" s="42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7" t="s">
        <v>23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32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77" t="s">
        <v>250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12" ht="15.75">
      <c r="A26" s="33"/>
      <c r="B26" s="33"/>
      <c r="C26" s="33"/>
      <c r="D26" s="33"/>
      <c r="E26" s="33"/>
      <c r="F26" s="33"/>
      <c r="G26" s="34"/>
      <c r="H26" s="33"/>
      <c r="I26" s="33"/>
      <c r="J26" s="33"/>
      <c r="K26" s="33"/>
      <c r="L26" s="32"/>
    </row>
    <row r="27" spans="1:12" ht="15.75">
      <c r="A27" s="77" t="s">
        <v>45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32"/>
    </row>
    <row r="28" spans="1:12" ht="15.75">
      <c r="A28" s="77" t="s">
        <v>58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</row>
    <row r="30" ht="12.75">
      <c r="J30"/>
    </row>
    <row r="34" spans="2:152" ht="15.75">
      <c r="B34" s="56">
        <v>55</v>
      </c>
      <c r="C34" s="58" t="s">
        <v>207</v>
      </c>
      <c r="D34" s="56" t="s">
        <v>31</v>
      </c>
      <c r="E34" s="58" t="s">
        <v>36</v>
      </c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5" spans="2:5" ht="15.75">
      <c r="B35" s="56">
        <v>42</v>
      </c>
      <c r="C35" s="58" t="s">
        <v>217</v>
      </c>
      <c r="D35" s="56" t="s">
        <v>31</v>
      </c>
      <c r="E35" s="58" t="s">
        <v>72</v>
      </c>
    </row>
    <row r="36" spans="2:5" ht="15.75">
      <c r="B36" s="56">
        <v>56</v>
      </c>
      <c r="C36" s="58" t="s">
        <v>181</v>
      </c>
      <c r="D36" s="56" t="s">
        <v>31</v>
      </c>
      <c r="E36" s="58" t="s">
        <v>155</v>
      </c>
    </row>
    <row r="37" spans="2:5" ht="15.75">
      <c r="B37" s="56">
        <v>25</v>
      </c>
      <c r="C37" s="58" t="s">
        <v>167</v>
      </c>
      <c r="D37" s="56" t="s">
        <v>31</v>
      </c>
      <c r="E37" s="58" t="s">
        <v>36</v>
      </c>
    </row>
    <row r="38" spans="2:5" ht="15.75">
      <c r="B38" s="56">
        <v>96</v>
      </c>
      <c r="C38" s="58" t="s">
        <v>265</v>
      </c>
      <c r="D38" s="56" t="s">
        <v>31</v>
      </c>
      <c r="E38" s="58" t="s">
        <v>36</v>
      </c>
    </row>
  </sheetData>
  <sheetProtection formatCells="0" formatColumns="0" formatRows="0" insertColumns="0" insertRows="0" insertHyperlinks="0" deleteColumns="0" deleteRows="0" autoFilter="0" pivotTables="0"/>
  <mergeCells count="24"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  <mergeCell ref="A25:L25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47"/>
  <sheetViews>
    <sheetView zoomScalePageLayoutView="0" workbookViewId="0" topLeftCell="A7">
      <selection activeCell="F12" sqref="F1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81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3.25" customHeight="1">
      <c r="A3" s="89" t="s">
        <v>300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29"/>
    </row>
    <row r="4" spans="1:12" ht="15.75" customHeight="1">
      <c r="A4" s="89" t="s">
        <v>27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30"/>
    </row>
    <row r="5" spans="1:12" ht="15.75" customHeight="1">
      <c r="A5" s="90" t="s">
        <v>301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5.75">
      <c r="A6" s="91" t="s">
        <v>52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8" t="s">
        <v>22</v>
      </c>
      <c r="B8" s="78" t="s">
        <v>0</v>
      </c>
      <c r="C8" s="78" t="s">
        <v>1</v>
      </c>
      <c r="D8" s="78" t="s">
        <v>28</v>
      </c>
      <c r="E8" s="78" t="s">
        <v>25</v>
      </c>
      <c r="F8" s="78" t="s">
        <v>26</v>
      </c>
      <c r="G8" s="78" t="s">
        <v>2</v>
      </c>
      <c r="H8" s="78" t="s">
        <v>3</v>
      </c>
      <c r="I8" s="80"/>
      <c r="J8" s="78" t="s">
        <v>4</v>
      </c>
      <c r="K8" s="80"/>
      <c r="L8" s="81" t="s">
        <v>29</v>
      </c>
    </row>
    <row r="9" spans="1:12" ht="12.75">
      <c r="A9" s="79"/>
      <c r="B9" s="78"/>
      <c r="C9" s="78"/>
      <c r="D9" s="79"/>
      <c r="E9" s="79"/>
      <c r="F9" s="78"/>
      <c r="G9" s="79"/>
      <c r="H9" s="78" t="s">
        <v>11</v>
      </c>
      <c r="I9" s="85" t="s">
        <v>24</v>
      </c>
      <c r="J9" s="78" t="s">
        <v>11</v>
      </c>
      <c r="K9" s="85" t="s">
        <v>24</v>
      </c>
      <c r="L9" s="81"/>
    </row>
    <row r="10" spans="1:12" ht="27" customHeight="1">
      <c r="A10" s="79"/>
      <c r="B10" s="78"/>
      <c r="C10" s="78"/>
      <c r="D10" s="79"/>
      <c r="E10" s="79"/>
      <c r="F10" s="78"/>
      <c r="G10" s="79"/>
      <c r="H10" s="79"/>
      <c r="I10" s="86"/>
      <c r="J10" s="79"/>
      <c r="K10" s="86"/>
      <c r="L10" s="81"/>
    </row>
    <row r="11" spans="1:12" ht="15.75">
      <c r="A11" s="51">
        <v>1</v>
      </c>
      <c r="B11" s="41">
        <v>21</v>
      </c>
      <c r="C11" s="47" t="s">
        <v>100</v>
      </c>
      <c r="D11" s="41" t="s">
        <v>65</v>
      </c>
      <c r="E11" s="46" t="s">
        <v>101</v>
      </c>
      <c r="F11" s="49" t="s">
        <v>30</v>
      </c>
      <c r="G11" s="48" t="s">
        <v>39</v>
      </c>
      <c r="H11" s="41">
        <v>1</v>
      </c>
      <c r="I11" s="27">
        <v>25</v>
      </c>
      <c r="J11" s="41">
        <v>1</v>
      </c>
      <c r="K11" s="27">
        <v>25</v>
      </c>
      <c r="L11" s="42">
        <v>50</v>
      </c>
    </row>
    <row r="12" spans="1:12" ht="15.75">
      <c r="A12" s="51">
        <v>2</v>
      </c>
      <c r="B12" s="41">
        <v>81</v>
      </c>
      <c r="C12" s="46" t="s">
        <v>71</v>
      </c>
      <c r="D12" s="41" t="s">
        <v>65</v>
      </c>
      <c r="E12" s="46" t="s">
        <v>72</v>
      </c>
      <c r="F12" s="49" t="s">
        <v>284</v>
      </c>
      <c r="G12" s="41" t="s">
        <v>40</v>
      </c>
      <c r="H12" s="41">
        <v>2</v>
      </c>
      <c r="I12" s="27">
        <v>22</v>
      </c>
      <c r="J12" s="41">
        <v>4</v>
      </c>
      <c r="K12" s="27">
        <v>18</v>
      </c>
      <c r="L12" s="42">
        <v>40</v>
      </c>
    </row>
    <row r="13" spans="1:256" s="3" customFormat="1" ht="15.75" customHeight="1">
      <c r="A13" s="51">
        <v>3</v>
      </c>
      <c r="B13" s="41">
        <v>33</v>
      </c>
      <c r="C13" s="46" t="s">
        <v>121</v>
      </c>
      <c r="D13" s="41" t="s">
        <v>65</v>
      </c>
      <c r="E13" s="46" t="s">
        <v>36</v>
      </c>
      <c r="F13" s="49" t="s">
        <v>278</v>
      </c>
      <c r="G13" s="41" t="s">
        <v>38</v>
      </c>
      <c r="H13" s="41">
        <v>5</v>
      </c>
      <c r="I13" s="27">
        <v>16</v>
      </c>
      <c r="J13" s="41">
        <v>2</v>
      </c>
      <c r="K13" s="27">
        <v>22</v>
      </c>
      <c r="L13" s="42"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51">
        <v>4</v>
      </c>
      <c r="B14" s="41">
        <v>99</v>
      </c>
      <c r="C14" s="46" t="s">
        <v>220</v>
      </c>
      <c r="D14" s="41" t="s">
        <v>95</v>
      </c>
      <c r="E14" s="46" t="s">
        <v>36</v>
      </c>
      <c r="F14" s="49" t="s">
        <v>287</v>
      </c>
      <c r="G14" s="41" t="s">
        <v>38</v>
      </c>
      <c r="H14" s="41">
        <v>3</v>
      </c>
      <c r="I14" s="27">
        <v>20</v>
      </c>
      <c r="J14" s="41">
        <v>5</v>
      </c>
      <c r="K14" s="27">
        <v>16</v>
      </c>
      <c r="L14" s="42">
        <v>36</v>
      </c>
    </row>
    <row r="15" spans="1:12" ht="15.75">
      <c r="A15" s="51">
        <v>5</v>
      </c>
      <c r="B15" s="41">
        <v>11</v>
      </c>
      <c r="C15" s="47" t="s">
        <v>219</v>
      </c>
      <c r="D15" s="41" t="s">
        <v>65</v>
      </c>
      <c r="E15" s="46" t="s">
        <v>306</v>
      </c>
      <c r="F15" s="49" t="s">
        <v>30</v>
      </c>
      <c r="G15" s="48" t="s">
        <v>39</v>
      </c>
      <c r="H15" s="41">
        <v>7</v>
      </c>
      <c r="I15" s="27">
        <v>14</v>
      </c>
      <c r="J15" s="41">
        <v>3</v>
      </c>
      <c r="K15" s="27">
        <v>20</v>
      </c>
      <c r="L15" s="42">
        <v>34</v>
      </c>
    </row>
    <row r="16" spans="1:256" s="3" customFormat="1" ht="14.25" customHeight="1">
      <c r="A16" s="51">
        <v>6</v>
      </c>
      <c r="B16" s="41">
        <v>16</v>
      </c>
      <c r="C16" s="47" t="s">
        <v>304</v>
      </c>
      <c r="D16" s="41" t="s">
        <v>65</v>
      </c>
      <c r="E16" s="46" t="s">
        <v>306</v>
      </c>
      <c r="F16" s="49" t="s">
        <v>30</v>
      </c>
      <c r="G16" s="48" t="s">
        <v>41</v>
      </c>
      <c r="H16" s="41">
        <v>4</v>
      </c>
      <c r="I16" s="27">
        <v>18</v>
      </c>
      <c r="J16" s="41">
        <v>9</v>
      </c>
      <c r="K16" s="27">
        <v>12</v>
      </c>
      <c r="L16" s="42">
        <v>30</v>
      </c>
      <c r="M16" s="4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51">
        <v>7</v>
      </c>
      <c r="B17" s="41">
        <v>22</v>
      </c>
      <c r="C17" s="46" t="s">
        <v>132</v>
      </c>
      <c r="D17" s="41" t="s">
        <v>95</v>
      </c>
      <c r="E17" s="46" t="s">
        <v>36</v>
      </c>
      <c r="F17" s="49" t="s">
        <v>30</v>
      </c>
      <c r="G17" s="48" t="s">
        <v>41</v>
      </c>
      <c r="H17" s="41">
        <v>9</v>
      </c>
      <c r="I17" s="27">
        <v>12</v>
      </c>
      <c r="J17" s="41">
        <v>6</v>
      </c>
      <c r="K17" s="27">
        <v>15</v>
      </c>
      <c r="L17" s="42">
        <v>27</v>
      </c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51">
        <v>8</v>
      </c>
      <c r="B18" s="41">
        <v>1</v>
      </c>
      <c r="C18" s="46" t="s">
        <v>184</v>
      </c>
      <c r="D18" s="41" t="s">
        <v>31</v>
      </c>
      <c r="E18" s="46" t="s">
        <v>35</v>
      </c>
      <c r="F18" s="49" t="s">
        <v>30</v>
      </c>
      <c r="G18" s="48" t="s">
        <v>40</v>
      </c>
      <c r="H18" s="41">
        <v>8</v>
      </c>
      <c r="I18" s="27">
        <v>13</v>
      </c>
      <c r="J18" s="41">
        <v>7</v>
      </c>
      <c r="K18" s="27">
        <v>14</v>
      </c>
      <c r="L18" s="42">
        <v>27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51">
        <v>9</v>
      </c>
      <c r="B19" s="41">
        <v>7</v>
      </c>
      <c r="C19" s="47" t="s">
        <v>73</v>
      </c>
      <c r="D19" s="41" t="s">
        <v>65</v>
      </c>
      <c r="E19" s="46" t="s">
        <v>72</v>
      </c>
      <c r="F19" s="49" t="s">
        <v>30</v>
      </c>
      <c r="G19" s="48" t="s">
        <v>39</v>
      </c>
      <c r="H19" s="41">
        <v>6</v>
      </c>
      <c r="I19" s="27">
        <v>15</v>
      </c>
      <c r="J19" s="41">
        <v>10</v>
      </c>
      <c r="K19" s="27">
        <v>11</v>
      </c>
      <c r="L19" s="42">
        <v>26</v>
      </c>
      <c r="M19" s="4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51">
        <v>10</v>
      </c>
      <c r="B20" s="41">
        <v>8</v>
      </c>
      <c r="C20" s="46" t="s">
        <v>97</v>
      </c>
      <c r="D20" s="41" t="s">
        <v>95</v>
      </c>
      <c r="E20" s="46" t="s">
        <v>98</v>
      </c>
      <c r="F20" s="49" t="s">
        <v>30</v>
      </c>
      <c r="G20" s="41" t="s">
        <v>40</v>
      </c>
      <c r="H20" s="41">
        <v>10</v>
      </c>
      <c r="I20" s="27">
        <v>11</v>
      </c>
      <c r="J20" s="41">
        <v>8</v>
      </c>
      <c r="K20" s="27">
        <v>13</v>
      </c>
      <c r="L20" s="42">
        <v>24</v>
      </c>
      <c r="M20" s="4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51">
        <v>11</v>
      </c>
      <c r="B21" s="41">
        <v>2</v>
      </c>
      <c r="C21" s="46" t="s">
        <v>277</v>
      </c>
      <c r="D21" s="41" t="s">
        <v>95</v>
      </c>
      <c r="E21" s="46" t="s">
        <v>35</v>
      </c>
      <c r="F21" s="49" t="s">
        <v>30</v>
      </c>
      <c r="G21" s="41" t="s">
        <v>40</v>
      </c>
      <c r="H21" s="41">
        <v>11</v>
      </c>
      <c r="I21" s="27">
        <v>10</v>
      </c>
      <c r="J21" s="41">
        <v>11</v>
      </c>
      <c r="K21" s="27">
        <v>10</v>
      </c>
      <c r="L21" s="42">
        <v>20</v>
      </c>
    </row>
    <row r="22" spans="1:12" ht="15.75">
      <c r="A22" s="51">
        <v>12</v>
      </c>
      <c r="B22" s="41">
        <v>41</v>
      </c>
      <c r="C22" s="47" t="s">
        <v>262</v>
      </c>
      <c r="D22" s="41" t="s">
        <v>31</v>
      </c>
      <c r="E22" s="46" t="s">
        <v>306</v>
      </c>
      <c r="F22" s="49" t="s">
        <v>30</v>
      </c>
      <c r="G22" s="48" t="s">
        <v>40</v>
      </c>
      <c r="H22" s="41">
        <v>12</v>
      </c>
      <c r="I22" s="27">
        <v>9</v>
      </c>
      <c r="J22" s="41">
        <v>12</v>
      </c>
      <c r="K22" s="27">
        <v>9</v>
      </c>
      <c r="L22" s="42">
        <v>18</v>
      </c>
    </row>
    <row r="23" spans="1:12" ht="15.75">
      <c r="A23" s="51">
        <v>13</v>
      </c>
      <c r="B23" s="41">
        <v>13</v>
      </c>
      <c r="C23" s="46" t="s">
        <v>183</v>
      </c>
      <c r="D23" s="41" t="s">
        <v>82</v>
      </c>
      <c r="E23" s="46" t="s">
        <v>50</v>
      </c>
      <c r="F23" s="49" t="s">
        <v>30</v>
      </c>
      <c r="G23" s="41" t="s">
        <v>40</v>
      </c>
      <c r="H23" s="41">
        <v>13</v>
      </c>
      <c r="I23" s="27">
        <v>8</v>
      </c>
      <c r="J23" s="41">
        <v>13</v>
      </c>
      <c r="K23" s="27">
        <v>8</v>
      </c>
      <c r="L23" s="42">
        <v>16</v>
      </c>
    </row>
    <row r="24" spans="1:12" ht="15.75">
      <c r="A24" s="51">
        <v>14</v>
      </c>
      <c r="B24" s="41">
        <v>5</v>
      </c>
      <c r="C24" s="46" t="s">
        <v>165</v>
      </c>
      <c r="D24" s="41" t="s">
        <v>82</v>
      </c>
      <c r="E24" s="46" t="s">
        <v>50</v>
      </c>
      <c r="F24" s="49" t="s">
        <v>30</v>
      </c>
      <c r="G24" s="48" t="s">
        <v>40</v>
      </c>
      <c r="H24" s="41">
        <v>16</v>
      </c>
      <c r="I24" s="27">
        <v>5</v>
      </c>
      <c r="J24" s="41">
        <v>14</v>
      </c>
      <c r="K24" s="27">
        <v>7</v>
      </c>
      <c r="L24" s="42">
        <v>13</v>
      </c>
    </row>
    <row r="25" spans="1:12" ht="15.75">
      <c r="A25" s="51">
        <v>15</v>
      </c>
      <c r="B25" s="41">
        <v>555</v>
      </c>
      <c r="C25" s="47" t="s">
        <v>305</v>
      </c>
      <c r="D25" s="41" t="s">
        <v>31</v>
      </c>
      <c r="E25" s="46" t="s">
        <v>307</v>
      </c>
      <c r="F25" s="49" t="s">
        <v>30</v>
      </c>
      <c r="G25" s="41" t="s">
        <v>40</v>
      </c>
      <c r="H25" s="41">
        <v>15</v>
      </c>
      <c r="I25" s="27">
        <v>6</v>
      </c>
      <c r="J25" s="41">
        <v>15</v>
      </c>
      <c r="K25" s="27">
        <v>6</v>
      </c>
      <c r="L25" s="42">
        <v>12</v>
      </c>
    </row>
    <row r="26" spans="1:12" ht="15.75">
      <c r="A26" s="51">
        <v>16</v>
      </c>
      <c r="B26" s="41">
        <v>3</v>
      </c>
      <c r="C26" s="47" t="s">
        <v>261</v>
      </c>
      <c r="D26" s="41" t="s">
        <v>31</v>
      </c>
      <c r="E26" s="46" t="s">
        <v>76</v>
      </c>
      <c r="F26" s="49" t="s">
        <v>30</v>
      </c>
      <c r="G26" s="48" t="s">
        <v>40</v>
      </c>
      <c r="H26" s="41">
        <v>14</v>
      </c>
      <c r="I26" s="27">
        <v>7</v>
      </c>
      <c r="J26" s="41">
        <v>18</v>
      </c>
      <c r="K26" s="27">
        <v>3</v>
      </c>
      <c r="L26" s="42">
        <v>10</v>
      </c>
    </row>
    <row r="27" spans="1:12" ht="15.75">
      <c r="A27" s="51">
        <v>17</v>
      </c>
      <c r="B27" s="52">
        <v>18</v>
      </c>
      <c r="C27" s="73" t="s">
        <v>217</v>
      </c>
      <c r="D27" s="52" t="s">
        <v>65</v>
      </c>
      <c r="E27" s="73" t="s">
        <v>36</v>
      </c>
      <c r="F27" s="49" t="s">
        <v>30</v>
      </c>
      <c r="G27" s="48" t="s">
        <v>40</v>
      </c>
      <c r="H27" s="41">
        <v>17</v>
      </c>
      <c r="I27" s="27">
        <v>4</v>
      </c>
      <c r="J27" s="41">
        <v>16</v>
      </c>
      <c r="K27" s="27">
        <v>5</v>
      </c>
      <c r="L27" s="42">
        <v>9</v>
      </c>
    </row>
    <row r="28" spans="1:13" ht="15.75">
      <c r="A28" s="51">
        <v>18</v>
      </c>
      <c r="B28" s="41">
        <v>10</v>
      </c>
      <c r="C28" s="46" t="s">
        <v>212</v>
      </c>
      <c r="D28" s="41" t="s">
        <v>31</v>
      </c>
      <c r="E28" s="46" t="s">
        <v>36</v>
      </c>
      <c r="F28" s="49" t="s">
        <v>30</v>
      </c>
      <c r="G28" s="48" t="s">
        <v>40</v>
      </c>
      <c r="H28" s="41">
        <v>18</v>
      </c>
      <c r="I28" s="27">
        <v>3</v>
      </c>
      <c r="J28" s="41">
        <v>17</v>
      </c>
      <c r="K28" s="27">
        <v>4</v>
      </c>
      <c r="L28" s="42">
        <v>7</v>
      </c>
      <c r="M28" s="32"/>
    </row>
    <row r="29" spans="2:152" ht="15.75">
      <c r="B29" s="33" t="s">
        <v>23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2"/>
      <c r="N29" s="1"/>
      <c r="DT29"/>
      <c r="DU29"/>
      <c r="DV29"/>
      <c r="DX29" s="1"/>
      <c r="DY29" s="1"/>
      <c r="DZ29" s="1"/>
      <c r="EN29" s="2"/>
      <c r="EO29" s="2"/>
      <c r="EP29" s="2"/>
      <c r="EQ29" s="2"/>
      <c r="ES29" s="1"/>
      <c r="ET29" s="1"/>
      <c r="EU29" s="1"/>
      <c r="EV29" s="1"/>
    </row>
    <row r="30" spans="2:152" ht="15.75">
      <c r="B30" s="77" t="s">
        <v>250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"/>
      <c r="DP30"/>
      <c r="DQ30"/>
      <c r="DR30"/>
      <c r="DX30" s="1"/>
      <c r="DY30" s="1"/>
      <c r="DZ30" s="1"/>
      <c r="EJ30" s="2"/>
      <c r="EK30" s="2"/>
      <c r="EL30" s="2"/>
      <c r="EM30" s="2"/>
      <c r="EN30" s="2"/>
      <c r="ER30" s="1"/>
      <c r="ES30" s="1"/>
      <c r="ET30" s="1"/>
      <c r="EU30" s="1"/>
      <c r="EV30" s="1"/>
    </row>
    <row r="31" spans="2:152" ht="15.75">
      <c r="B31" s="77" t="s">
        <v>45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32"/>
      <c r="N31" s="1"/>
      <c r="DT31"/>
      <c r="DU31"/>
      <c r="DV31"/>
      <c r="DX31" s="1"/>
      <c r="DY31" s="1"/>
      <c r="DZ31" s="1"/>
      <c r="EN31" s="2"/>
      <c r="EO31" s="2"/>
      <c r="EP31" s="2"/>
      <c r="EQ31" s="2"/>
      <c r="ES31" s="1"/>
      <c r="ET31" s="1"/>
      <c r="EU31" s="1"/>
      <c r="EV31" s="1"/>
    </row>
    <row r="32" spans="2:152" ht="15.75">
      <c r="B32" s="77" t="s">
        <v>58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1"/>
      <c r="DT32"/>
      <c r="DU32"/>
      <c r="DV32"/>
      <c r="DX32" s="1"/>
      <c r="DY32" s="1"/>
      <c r="DZ32" s="1"/>
      <c r="EN32" s="2"/>
      <c r="EO32" s="2"/>
      <c r="EP32" s="2"/>
      <c r="EQ32" s="2"/>
      <c r="ES32" s="1"/>
      <c r="ET32" s="1"/>
      <c r="EU32" s="1"/>
      <c r="EV32" s="1"/>
    </row>
    <row r="38" spans="2:5" ht="15.75">
      <c r="B38" s="56">
        <v>72</v>
      </c>
      <c r="C38" s="58" t="s">
        <v>166</v>
      </c>
      <c r="D38" s="56" t="s">
        <v>95</v>
      </c>
      <c r="E38" s="58" t="s">
        <v>61</v>
      </c>
    </row>
    <row r="39" spans="2:5" ht="15.75">
      <c r="B39" s="56">
        <v>28</v>
      </c>
      <c r="C39" s="58" t="s">
        <v>218</v>
      </c>
      <c r="D39" s="56" t="s">
        <v>31</v>
      </c>
      <c r="E39" s="58" t="s">
        <v>35</v>
      </c>
    </row>
    <row r="40" spans="2:5" ht="15.75">
      <c r="B40" s="56">
        <v>555</v>
      </c>
      <c r="C40" s="57" t="s">
        <v>288</v>
      </c>
      <c r="D40" s="56" t="s">
        <v>31</v>
      </c>
      <c r="E40" s="58" t="s">
        <v>113</v>
      </c>
    </row>
    <row r="41" spans="2:5" ht="15.75">
      <c r="B41" s="56">
        <v>3</v>
      </c>
      <c r="C41" s="58" t="s">
        <v>264</v>
      </c>
      <c r="D41" s="56" t="s">
        <v>31</v>
      </c>
      <c r="E41" s="58" t="s">
        <v>36</v>
      </c>
    </row>
    <row r="42" spans="2:5" ht="15.75">
      <c r="B42" s="56">
        <v>9</v>
      </c>
      <c r="C42" s="58" t="s">
        <v>263</v>
      </c>
      <c r="D42" s="56" t="s">
        <v>31</v>
      </c>
      <c r="E42" s="58" t="s">
        <v>36</v>
      </c>
    </row>
    <row r="43" spans="2:5" ht="15.75">
      <c r="B43" s="54">
        <v>78</v>
      </c>
      <c r="C43" s="55" t="s">
        <v>84</v>
      </c>
      <c r="D43" s="54" t="s">
        <v>65</v>
      </c>
      <c r="E43" s="55" t="s">
        <v>36</v>
      </c>
    </row>
    <row r="44" spans="2:5" ht="15.75">
      <c r="B44" s="54">
        <v>26</v>
      </c>
      <c r="C44" s="55" t="s">
        <v>135</v>
      </c>
      <c r="D44" s="54" t="s">
        <v>95</v>
      </c>
      <c r="E44" s="55" t="s">
        <v>133</v>
      </c>
    </row>
    <row r="45" spans="2:5" ht="15.75">
      <c r="B45" s="54">
        <v>18</v>
      </c>
      <c r="C45" s="55" t="s">
        <v>134</v>
      </c>
      <c r="D45" s="54" t="s">
        <v>65</v>
      </c>
      <c r="E45" s="55" t="s">
        <v>113</v>
      </c>
    </row>
    <row r="46" spans="2:5" ht="15.75">
      <c r="B46" s="54">
        <v>8</v>
      </c>
      <c r="C46" s="64" t="s">
        <v>88</v>
      </c>
      <c r="D46" s="54" t="s">
        <v>82</v>
      </c>
      <c r="E46" s="55" t="s">
        <v>60</v>
      </c>
    </row>
    <row r="47" spans="2:5" ht="15.75">
      <c r="B47" s="54">
        <v>808</v>
      </c>
      <c r="C47" s="55" t="s">
        <v>136</v>
      </c>
      <c r="D47" s="54" t="s">
        <v>31</v>
      </c>
      <c r="E47" s="55" t="s">
        <v>61</v>
      </c>
    </row>
  </sheetData>
  <sheetProtection formatCells="0" formatColumns="0" formatRows="0" insertColumns="0" insertRows="0" insertHyperlinks="0" deleteColumns="0" deleteRows="0" autoFilter="0" pivotTables="0"/>
  <mergeCells count="21">
    <mergeCell ref="A8:A10"/>
    <mergeCell ref="B30:M30"/>
    <mergeCell ref="A3:K3"/>
    <mergeCell ref="A4:K4"/>
    <mergeCell ref="A5:L5"/>
    <mergeCell ref="A6:L6"/>
    <mergeCell ref="E8:E10"/>
    <mergeCell ref="J9:J10"/>
    <mergeCell ref="G8:G10"/>
    <mergeCell ref="B8:B10"/>
    <mergeCell ref="J8:K8"/>
    <mergeCell ref="F8:F10"/>
    <mergeCell ref="B31:L31"/>
    <mergeCell ref="B32:M32"/>
    <mergeCell ref="C8:C10"/>
    <mergeCell ref="D8:D10"/>
    <mergeCell ref="H9:H10"/>
    <mergeCell ref="I9:I10"/>
    <mergeCell ref="K9:K10"/>
    <mergeCell ref="H8:I8"/>
    <mergeCell ref="L8:L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8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8">
      <formula1>1</formula1>
      <formula2>60</formula2>
    </dataValidation>
  </dataValidations>
  <printOptions horizontalCentered="1"/>
  <pageMargins left="0.11811023622047245" right="0.11811023622047245" top="0" bottom="0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45"/>
  <sheetViews>
    <sheetView zoomScalePageLayoutView="0" workbookViewId="0" topLeftCell="A4">
      <selection activeCell="F13" sqref="F13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4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6.25" customHeight="1">
      <c r="A3" s="89" t="s">
        <v>300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29"/>
    </row>
    <row r="4" spans="1:12" ht="15.75" customHeight="1">
      <c r="A4" s="89" t="s">
        <v>27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30"/>
    </row>
    <row r="5" spans="1:12" ht="15.75" customHeight="1">
      <c r="A5" s="90" t="s">
        <v>301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5.75">
      <c r="A6" s="91" t="s">
        <v>53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8" t="s">
        <v>22</v>
      </c>
      <c r="B8" s="78" t="s">
        <v>0</v>
      </c>
      <c r="C8" s="78" t="s">
        <v>1</v>
      </c>
      <c r="D8" s="78" t="s">
        <v>28</v>
      </c>
      <c r="E8" s="78" t="s">
        <v>25</v>
      </c>
      <c r="F8" s="78" t="s">
        <v>26</v>
      </c>
      <c r="G8" s="78" t="s">
        <v>2</v>
      </c>
      <c r="H8" s="78" t="s">
        <v>3</v>
      </c>
      <c r="I8" s="80"/>
      <c r="J8" s="78" t="s">
        <v>4</v>
      </c>
      <c r="K8" s="80"/>
      <c r="L8" s="81" t="s">
        <v>29</v>
      </c>
    </row>
    <row r="9" spans="1:12" ht="12.75">
      <c r="A9" s="79"/>
      <c r="B9" s="78"/>
      <c r="C9" s="78"/>
      <c r="D9" s="79"/>
      <c r="E9" s="79"/>
      <c r="F9" s="78"/>
      <c r="G9" s="79"/>
      <c r="H9" s="78" t="s">
        <v>11</v>
      </c>
      <c r="I9" s="85" t="s">
        <v>24</v>
      </c>
      <c r="J9" s="78" t="s">
        <v>11</v>
      </c>
      <c r="K9" s="85" t="s">
        <v>24</v>
      </c>
      <c r="L9" s="81"/>
    </row>
    <row r="10" spans="1:12" ht="26.25" customHeight="1">
      <c r="A10" s="79"/>
      <c r="B10" s="78"/>
      <c r="C10" s="78"/>
      <c r="D10" s="79"/>
      <c r="E10" s="79"/>
      <c r="F10" s="78"/>
      <c r="G10" s="79"/>
      <c r="H10" s="79"/>
      <c r="I10" s="86"/>
      <c r="J10" s="79"/>
      <c r="K10" s="86"/>
      <c r="L10" s="81"/>
    </row>
    <row r="11" spans="1:12" ht="15.75">
      <c r="A11" s="51">
        <v>1</v>
      </c>
      <c r="B11" s="60">
        <v>59</v>
      </c>
      <c r="C11" s="62" t="s">
        <v>49</v>
      </c>
      <c r="D11" s="60">
        <v>1</v>
      </c>
      <c r="E11" s="61" t="s">
        <v>50</v>
      </c>
      <c r="F11" s="49" t="s">
        <v>284</v>
      </c>
      <c r="G11" s="41" t="s">
        <v>38</v>
      </c>
      <c r="H11" s="41">
        <v>2</v>
      </c>
      <c r="I11" s="27">
        <v>22</v>
      </c>
      <c r="J11" s="41">
        <v>1</v>
      </c>
      <c r="K11" s="27">
        <v>25</v>
      </c>
      <c r="L11" s="42">
        <v>47</v>
      </c>
    </row>
    <row r="12" spans="1:256" s="3" customFormat="1" ht="14.25" customHeight="1">
      <c r="A12" s="51">
        <v>2</v>
      </c>
      <c r="B12" s="41">
        <v>1</v>
      </c>
      <c r="C12" s="46" t="s">
        <v>48</v>
      </c>
      <c r="D12" s="41">
        <v>1</v>
      </c>
      <c r="E12" s="46" t="s">
        <v>311</v>
      </c>
      <c r="F12" s="49" t="s">
        <v>278</v>
      </c>
      <c r="G12" s="48" t="s">
        <v>43</v>
      </c>
      <c r="H12" s="41">
        <v>3</v>
      </c>
      <c r="I12" s="27">
        <v>20</v>
      </c>
      <c r="J12" s="41">
        <v>2</v>
      </c>
      <c r="K12" s="27">
        <v>22</v>
      </c>
      <c r="L12" s="42">
        <v>42</v>
      </c>
      <c r="M12" s="4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51">
        <v>3</v>
      </c>
      <c r="B13" s="41">
        <v>67</v>
      </c>
      <c r="C13" s="46" t="s">
        <v>62</v>
      </c>
      <c r="D13" s="41">
        <v>3</v>
      </c>
      <c r="E13" s="46" t="s">
        <v>50</v>
      </c>
      <c r="F13" s="49" t="s">
        <v>287</v>
      </c>
      <c r="G13" s="48" t="s">
        <v>39</v>
      </c>
      <c r="H13" s="41">
        <v>1</v>
      </c>
      <c r="I13" s="27">
        <v>25</v>
      </c>
      <c r="J13" s="41">
        <v>8</v>
      </c>
      <c r="K13" s="27">
        <v>13</v>
      </c>
      <c r="L13" s="42">
        <v>38</v>
      </c>
    </row>
    <row r="14" spans="1:12" ht="15.75">
      <c r="A14" s="51">
        <v>4</v>
      </c>
      <c r="B14" s="52">
        <v>14</v>
      </c>
      <c r="C14" s="73" t="s">
        <v>308</v>
      </c>
      <c r="D14" s="52" t="s">
        <v>31</v>
      </c>
      <c r="E14" s="73" t="s">
        <v>307</v>
      </c>
      <c r="F14" s="49" t="s">
        <v>30</v>
      </c>
      <c r="G14" s="41" t="s">
        <v>40</v>
      </c>
      <c r="H14" s="41">
        <v>5</v>
      </c>
      <c r="I14" s="27">
        <v>16</v>
      </c>
      <c r="J14" s="41">
        <v>3</v>
      </c>
      <c r="K14" s="27">
        <v>20</v>
      </c>
      <c r="L14" s="42">
        <v>36</v>
      </c>
    </row>
    <row r="15" spans="1:12" ht="15.75">
      <c r="A15" s="51">
        <v>5</v>
      </c>
      <c r="B15" s="52">
        <v>114</v>
      </c>
      <c r="C15" s="73" t="s">
        <v>259</v>
      </c>
      <c r="D15" s="52" t="s">
        <v>31</v>
      </c>
      <c r="E15" s="73" t="s">
        <v>306</v>
      </c>
      <c r="F15" s="49" t="s">
        <v>30</v>
      </c>
      <c r="G15" s="41" t="s">
        <v>38</v>
      </c>
      <c r="H15" s="41">
        <v>8</v>
      </c>
      <c r="I15" s="27">
        <v>13</v>
      </c>
      <c r="J15" s="41">
        <v>4</v>
      </c>
      <c r="K15" s="27">
        <v>18</v>
      </c>
      <c r="L15" s="42">
        <v>31</v>
      </c>
    </row>
    <row r="16" spans="1:256" s="3" customFormat="1" ht="15.75" customHeight="1">
      <c r="A16" s="51">
        <v>6</v>
      </c>
      <c r="B16" s="60">
        <v>13</v>
      </c>
      <c r="C16" s="61" t="s">
        <v>309</v>
      </c>
      <c r="D16" s="60" t="s">
        <v>31</v>
      </c>
      <c r="E16" s="61" t="s">
        <v>311</v>
      </c>
      <c r="F16" s="49" t="s">
        <v>30</v>
      </c>
      <c r="G16" s="48" t="s">
        <v>39</v>
      </c>
      <c r="H16" s="41">
        <v>7</v>
      </c>
      <c r="I16" s="27">
        <v>14</v>
      </c>
      <c r="J16" s="41">
        <v>6</v>
      </c>
      <c r="K16" s="27">
        <v>15</v>
      </c>
      <c r="L16" s="42">
        <v>29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51">
        <v>7</v>
      </c>
      <c r="B17" s="41">
        <v>15</v>
      </c>
      <c r="C17" s="46" t="s">
        <v>260</v>
      </c>
      <c r="D17" s="41" t="s">
        <v>31</v>
      </c>
      <c r="E17" s="46" t="s">
        <v>76</v>
      </c>
      <c r="F17" s="49" t="s">
        <v>30</v>
      </c>
      <c r="G17" s="48" t="s">
        <v>39</v>
      </c>
      <c r="H17" s="41">
        <v>6</v>
      </c>
      <c r="I17" s="27">
        <v>15</v>
      </c>
      <c r="J17" s="41">
        <v>7</v>
      </c>
      <c r="K17" s="27">
        <v>14</v>
      </c>
      <c r="L17" s="42">
        <v>29</v>
      </c>
    </row>
    <row r="18" spans="1:12" ht="15.75">
      <c r="A18" s="51">
        <v>8</v>
      </c>
      <c r="B18" s="60">
        <v>12</v>
      </c>
      <c r="C18" s="61" t="s">
        <v>290</v>
      </c>
      <c r="D18" s="60" t="s">
        <v>95</v>
      </c>
      <c r="E18" s="61" t="s">
        <v>311</v>
      </c>
      <c r="F18" s="49" t="s">
        <v>30</v>
      </c>
      <c r="G18" s="48" t="s">
        <v>39</v>
      </c>
      <c r="H18" s="41">
        <v>9</v>
      </c>
      <c r="I18" s="27">
        <v>12</v>
      </c>
      <c r="J18" s="41">
        <v>5</v>
      </c>
      <c r="K18" s="27">
        <v>16</v>
      </c>
      <c r="L18" s="42">
        <v>28</v>
      </c>
    </row>
    <row r="19" spans="1:12" ht="15.75">
      <c r="A19" s="51">
        <v>9</v>
      </c>
      <c r="B19" s="41">
        <v>21</v>
      </c>
      <c r="C19" s="47" t="s">
        <v>100</v>
      </c>
      <c r="D19" s="41" t="s">
        <v>65</v>
      </c>
      <c r="E19" s="46" t="s">
        <v>101</v>
      </c>
      <c r="F19" s="49" t="s">
        <v>30</v>
      </c>
      <c r="G19" s="48" t="s">
        <v>39</v>
      </c>
      <c r="H19" s="41">
        <v>4</v>
      </c>
      <c r="I19" s="27">
        <v>18</v>
      </c>
      <c r="J19" s="41" t="s">
        <v>85</v>
      </c>
      <c r="K19" s="27">
        <v>0</v>
      </c>
      <c r="L19" s="42">
        <v>18</v>
      </c>
    </row>
    <row r="20" spans="1:12" ht="15.75">
      <c r="A20" s="51">
        <v>10</v>
      </c>
      <c r="B20" s="60">
        <v>4</v>
      </c>
      <c r="C20" s="61" t="s">
        <v>310</v>
      </c>
      <c r="D20" s="60" t="s">
        <v>31</v>
      </c>
      <c r="E20" s="61" t="s">
        <v>311</v>
      </c>
      <c r="F20" s="49" t="s">
        <v>30</v>
      </c>
      <c r="G20" s="48" t="s">
        <v>39</v>
      </c>
      <c r="H20" s="41">
        <v>10</v>
      </c>
      <c r="I20" s="27">
        <v>11</v>
      </c>
      <c r="J20" s="41" t="s">
        <v>86</v>
      </c>
      <c r="K20" s="27">
        <v>0</v>
      </c>
      <c r="L20" s="42">
        <v>11</v>
      </c>
    </row>
    <row r="21" spans="1:12" ht="15.75">
      <c r="A21" s="51">
        <v>11</v>
      </c>
      <c r="B21" s="52">
        <v>27</v>
      </c>
      <c r="C21" s="73" t="s">
        <v>96</v>
      </c>
      <c r="D21" s="52">
        <v>3</v>
      </c>
      <c r="E21" s="73" t="s">
        <v>50</v>
      </c>
      <c r="F21" s="49" t="s">
        <v>30</v>
      </c>
      <c r="G21" s="48" t="s">
        <v>39</v>
      </c>
      <c r="H21" s="41" t="s">
        <v>85</v>
      </c>
      <c r="I21" s="27">
        <v>0</v>
      </c>
      <c r="J21" s="41" t="s">
        <v>86</v>
      </c>
      <c r="K21" s="27">
        <v>0</v>
      </c>
      <c r="L21" s="42">
        <v>0</v>
      </c>
    </row>
    <row r="23" spans="3:14" ht="15.75">
      <c r="C23" s="77" t="s">
        <v>23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32"/>
    </row>
    <row r="24" spans="3:14" ht="15.75">
      <c r="C24" s="77" t="s">
        <v>250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</row>
    <row r="25" spans="3:14" ht="15.75">
      <c r="C25" s="33"/>
      <c r="D25" s="33"/>
      <c r="E25" s="33"/>
      <c r="F25" s="33"/>
      <c r="G25" s="33"/>
      <c r="H25" s="33"/>
      <c r="I25" s="34"/>
      <c r="J25" s="33"/>
      <c r="K25" s="33"/>
      <c r="L25" s="33"/>
      <c r="M25" s="33"/>
      <c r="N25" s="32"/>
    </row>
    <row r="26" spans="3:14" ht="15.75">
      <c r="C26" s="77" t="s">
        <v>45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32"/>
    </row>
    <row r="27" spans="3:14" ht="15.75">
      <c r="C27" s="77" t="s">
        <v>58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</row>
    <row r="29" spans="10:152" ht="12.75">
      <c r="J29"/>
      <c r="N29" s="1"/>
      <c r="DT29"/>
      <c r="DU29"/>
      <c r="DV29"/>
      <c r="DX29" s="1"/>
      <c r="DY29" s="1"/>
      <c r="DZ29" s="1"/>
      <c r="EN29" s="2"/>
      <c r="EO29" s="2"/>
      <c r="EP29" s="2"/>
      <c r="EQ29" s="2"/>
      <c r="ES29" s="1"/>
      <c r="ET29" s="1"/>
      <c r="EU29" s="1"/>
      <c r="EV29" s="1"/>
    </row>
    <row r="30" spans="10:152" ht="12.75">
      <c r="J30"/>
      <c r="N30" s="1"/>
      <c r="DT30"/>
      <c r="DU30"/>
      <c r="DV30"/>
      <c r="DX30" s="1"/>
      <c r="DY30" s="1"/>
      <c r="DZ30" s="1"/>
      <c r="EN30" s="2"/>
      <c r="EO30" s="2"/>
      <c r="EP30" s="2"/>
      <c r="EQ30" s="2"/>
      <c r="ES30" s="1"/>
      <c r="ET30" s="1"/>
      <c r="EU30" s="1"/>
      <c r="EV30" s="1"/>
    </row>
    <row r="36" spans="2:5" ht="15.75">
      <c r="B36" s="54">
        <v>46</v>
      </c>
      <c r="C36" s="64" t="s">
        <v>89</v>
      </c>
      <c r="D36" s="54">
        <v>3</v>
      </c>
      <c r="E36" s="64" t="s">
        <v>60</v>
      </c>
    </row>
    <row r="37" spans="2:5" ht="15.75">
      <c r="B37" s="56">
        <v>38</v>
      </c>
      <c r="C37" s="58" t="s">
        <v>127</v>
      </c>
      <c r="D37" s="56" t="s">
        <v>31</v>
      </c>
      <c r="E37" s="58" t="s">
        <v>36</v>
      </c>
    </row>
    <row r="38" spans="2:5" ht="15.75">
      <c r="B38" s="56">
        <v>39</v>
      </c>
      <c r="C38" s="57" t="s">
        <v>137</v>
      </c>
      <c r="D38" s="56" t="s">
        <v>31</v>
      </c>
      <c r="E38" s="58" t="s">
        <v>74</v>
      </c>
    </row>
    <row r="39" spans="2:5" ht="15.75">
      <c r="B39" s="56">
        <v>12</v>
      </c>
      <c r="C39" s="57" t="s">
        <v>104</v>
      </c>
      <c r="D39" s="56" t="s">
        <v>95</v>
      </c>
      <c r="E39" s="58" t="s">
        <v>187</v>
      </c>
    </row>
    <row r="40" spans="2:5" ht="15.75">
      <c r="B40" s="56">
        <v>29</v>
      </c>
      <c r="C40" s="57" t="s">
        <v>169</v>
      </c>
      <c r="D40" s="56" t="s">
        <v>95</v>
      </c>
      <c r="E40" s="58" t="s">
        <v>72</v>
      </c>
    </row>
    <row r="41" spans="2:5" ht="15.75">
      <c r="B41" s="54">
        <v>31</v>
      </c>
      <c r="C41" s="64" t="s">
        <v>186</v>
      </c>
      <c r="D41" s="54" t="s">
        <v>65</v>
      </c>
      <c r="E41" s="55" t="s">
        <v>60</v>
      </c>
    </row>
    <row r="42" spans="2:5" ht="15.75">
      <c r="B42" s="56">
        <v>70</v>
      </c>
      <c r="C42" s="58" t="s">
        <v>185</v>
      </c>
      <c r="D42" s="56" t="s">
        <v>82</v>
      </c>
      <c r="E42" s="58" t="s">
        <v>133</v>
      </c>
    </row>
    <row r="43" spans="2:5" ht="15.75">
      <c r="B43" s="56">
        <v>115</v>
      </c>
      <c r="C43" s="57" t="s">
        <v>289</v>
      </c>
      <c r="D43" s="56" t="s">
        <v>65</v>
      </c>
      <c r="E43" s="58" t="s">
        <v>113</v>
      </c>
    </row>
    <row r="44" spans="2:5" ht="15.75">
      <c r="B44" s="56">
        <v>2</v>
      </c>
      <c r="C44" s="58" t="s">
        <v>277</v>
      </c>
      <c r="D44" s="56" t="s">
        <v>95</v>
      </c>
      <c r="E44" s="58" t="s">
        <v>35</v>
      </c>
    </row>
    <row r="45" spans="2:5" ht="15.75">
      <c r="B45" s="56">
        <v>91</v>
      </c>
      <c r="C45" s="58" t="s">
        <v>291</v>
      </c>
      <c r="D45" s="56" t="s">
        <v>31</v>
      </c>
      <c r="E45" s="58" t="s">
        <v>195</v>
      </c>
    </row>
  </sheetData>
  <sheetProtection formatCells="0" formatColumns="0" formatRows="0" insertColumns="0" insertRows="0" insertHyperlinks="0" deleteColumns="0" deleteRows="0" autoFilter="0" pivotTables="0"/>
  <mergeCells count="22">
    <mergeCell ref="C23:M23"/>
    <mergeCell ref="C24:N24"/>
    <mergeCell ref="C8:C10"/>
    <mergeCell ref="D8:D10"/>
    <mergeCell ref="C26:M26"/>
    <mergeCell ref="C27:N27"/>
    <mergeCell ref="B8:B10"/>
    <mergeCell ref="J9:J10"/>
    <mergeCell ref="J8:K8"/>
    <mergeCell ref="L8:L10"/>
    <mergeCell ref="H9:H10"/>
    <mergeCell ref="I9:I10"/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1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21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7"/>
  <dimension ref="A2:IV69"/>
  <sheetViews>
    <sheetView zoomScalePageLayoutView="0" workbookViewId="0" topLeftCell="A7">
      <selection activeCell="F15" sqref="F1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6.57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89" t="s">
        <v>300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29"/>
    </row>
    <row r="4" spans="1:12" ht="15.75" customHeight="1">
      <c r="A4" s="89" t="s">
        <v>27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30"/>
    </row>
    <row r="5" spans="1:12" ht="15.75" customHeight="1">
      <c r="A5" s="90" t="s">
        <v>301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5.75">
      <c r="A6" s="91" t="s">
        <v>59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1"/>
    </row>
    <row r="8" spans="1:12" ht="12.75">
      <c r="A8" s="78" t="s">
        <v>22</v>
      </c>
      <c r="B8" s="78" t="s">
        <v>0</v>
      </c>
      <c r="C8" s="78" t="s">
        <v>1</v>
      </c>
      <c r="D8" s="78" t="s">
        <v>28</v>
      </c>
      <c r="E8" s="78" t="s">
        <v>25</v>
      </c>
      <c r="F8" s="78" t="s">
        <v>26</v>
      </c>
      <c r="G8" s="78" t="s">
        <v>2</v>
      </c>
      <c r="H8" s="78" t="s">
        <v>3</v>
      </c>
      <c r="I8" s="80"/>
      <c r="J8" s="78" t="s">
        <v>4</v>
      </c>
      <c r="K8" s="80"/>
      <c r="L8" s="81" t="s">
        <v>29</v>
      </c>
    </row>
    <row r="9" spans="1:12" ht="12.75">
      <c r="A9" s="79"/>
      <c r="B9" s="78"/>
      <c r="C9" s="78"/>
      <c r="D9" s="79"/>
      <c r="E9" s="79"/>
      <c r="F9" s="78"/>
      <c r="G9" s="79"/>
      <c r="H9" s="78" t="s">
        <v>11</v>
      </c>
      <c r="I9" s="85" t="s">
        <v>24</v>
      </c>
      <c r="J9" s="78" t="s">
        <v>11</v>
      </c>
      <c r="K9" s="85" t="s">
        <v>24</v>
      </c>
      <c r="L9" s="81"/>
    </row>
    <row r="10" spans="1:12" ht="27" customHeight="1">
      <c r="A10" s="79"/>
      <c r="B10" s="78"/>
      <c r="C10" s="78"/>
      <c r="D10" s="79"/>
      <c r="E10" s="79"/>
      <c r="F10" s="78"/>
      <c r="G10" s="79"/>
      <c r="H10" s="79"/>
      <c r="I10" s="86"/>
      <c r="J10" s="79"/>
      <c r="K10" s="86"/>
      <c r="L10" s="81"/>
    </row>
    <row r="11" spans="1:12" ht="15.75">
      <c r="A11" s="51">
        <v>1</v>
      </c>
      <c r="B11" s="41">
        <v>777</v>
      </c>
      <c r="C11" s="47" t="s">
        <v>258</v>
      </c>
      <c r="D11" s="41">
        <v>1</v>
      </c>
      <c r="E11" s="46" t="s">
        <v>306</v>
      </c>
      <c r="F11" s="49" t="s">
        <v>30</v>
      </c>
      <c r="G11" s="48" t="s">
        <v>39</v>
      </c>
      <c r="H11" s="41">
        <v>1</v>
      </c>
      <c r="I11" s="27">
        <v>25</v>
      </c>
      <c r="J11" s="41">
        <v>1</v>
      </c>
      <c r="K11" s="27">
        <v>25</v>
      </c>
      <c r="L11" s="42">
        <v>50</v>
      </c>
    </row>
    <row r="12" spans="1:256" s="3" customFormat="1" ht="15.75" customHeight="1">
      <c r="A12" s="51">
        <v>2</v>
      </c>
      <c r="B12" s="41">
        <v>34</v>
      </c>
      <c r="C12" s="47" t="s">
        <v>138</v>
      </c>
      <c r="D12" s="41">
        <v>1</v>
      </c>
      <c r="E12" s="46" t="s">
        <v>306</v>
      </c>
      <c r="F12" s="49" t="s">
        <v>30</v>
      </c>
      <c r="G12" s="48" t="s">
        <v>40</v>
      </c>
      <c r="H12" s="41">
        <v>3</v>
      </c>
      <c r="I12" s="27">
        <v>20</v>
      </c>
      <c r="J12" s="41">
        <v>2</v>
      </c>
      <c r="K12" s="27">
        <v>22</v>
      </c>
      <c r="L12" s="42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51">
        <v>3</v>
      </c>
      <c r="B13" s="41">
        <v>1</v>
      </c>
      <c r="C13" s="46" t="s">
        <v>90</v>
      </c>
      <c r="D13" s="41" t="s">
        <v>32</v>
      </c>
      <c r="E13" s="46" t="s">
        <v>46</v>
      </c>
      <c r="F13" s="49" t="s">
        <v>287</v>
      </c>
      <c r="G13" s="48" t="s">
        <v>41</v>
      </c>
      <c r="H13" s="41">
        <v>2</v>
      </c>
      <c r="I13" s="27">
        <v>22</v>
      </c>
      <c r="J13" s="41">
        <v>6</v>
      </c>
      <c r="K13" s="27">
        <v>15</v>
      </c>
      <c r="L13" s="42">
        <v>37</v>
      </c>
    </row>
    <row r="14" spans="1:12" ht="15.75">
      <c r="A14" s="51">
        <v>4</v>
      </c>
      <c r="B14" s="41">
        <v>88</v>
      </c>
      <c r="C14" s="46" t="s">
        <v>91</v>
      </c>
      <c r="D14" s="41">
        <v>1</v>
      </c>
      <c r="E14" s="46" t="s">
        <v>50</v>
      </c>
      <c r="F14" s="49" t="s">
        <v>278</v>
      </c>
      <c r="G14" s="41" t="s">
        <v>40</v>
      </c>
      <c r="H14" s="41">
        <v>5</v>
      </c>
      <c r="I14" s="27">
        <v>16</v>
      </c>
      <c r="J14" s="41">
        <v>4</v>
      </c>
      <c r="K14" s="27">
        <v>18</v>
      </c>
      <c r="L14" s="42">
        <v>34</v>
      </c>
    </row>
    <row r="15" spans="1:256" s="3" customFormat="1" ht="15.75" customHeight="1">
      <c r="A15" s="51">
        <v>5</v>
      </c>
      <c r="B15" s="41">
        <v>7</v>
      </c>
      <c r="C15" s="47" t="s">
        <v>87</v>
      </c>
      <c r="D15" s="41" t="s">
        <v>32</v>
      </c>
      <c r="E15" s="46" t="s">
        <v>50</v>
      </c>
      <c r="F15" s="49" t="s">
        <v>284</v>
      </c>
      <c r="G15" s="41" t="s">
        <v>40</v>
      </c>
      <c r="H15" s="41">
        <v>9</v>
      </c>
      <c r="I15" s="27">
        <v>12</v>
      </c>
      <c r="J15" s="41">
        <v>3</v>
      </c>
      <c r="K15" s="27">
        <v>20</v>
      </c>
      <c r="L15" s="42">
        <v>32</v>
      </c>
      <c r="M15" s="4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51">
        <v>6</v>
      </c>
      <c r="B16" s="41">
        <v>40</v>
      </c>
      <c r="C16" s="46" t="s">
        <v>147</v>
      </c>
      <c r="D16" s="41">
        <v>2</v>
      </c>
      <c r="E16" s="46" t="s">
        <v>46</v>
      </c>
      <c r="F16" s="49" t="s">
        <v>30</v>
      </c>
      <c r="G16" s="41" t="s">
        <v>40</v>
      </c>
      <c r="H16" s="41">
        <v>7</v>
      </c>
      <c r="I16" s="27">
        <v>14</v>
      </c>
      <c r="J16" s="41">
        <v>5</v>
      </c>
      <c r="K16" s="27">
        <v>16</v>
      </c>
      <c r="L16" s="42">
        <v>29</v>
      </c>
    </row>
    <row r="17" spans="1:12" ht="15.75">
      <c r="A17" s="51">
        <v>7</v>
      </c>
      <c r="B17" s="41">
        <v>12</v>
      </c>
      <c r="C17" s="46" t="s">
        <v>226</v>
      </c>
      <c r="D17" s="41">
        <v>1</v>
      </c>
      <c r="E17" s="46" t="s">
        <v>307</v>
      </c>
      <c r="F17" s="49" t="s">
        <v>30</v>
      </c>
      <c r="G17" s="48" t="s">
        <v>41</v>
      </c>
      <c r="H17" s="41">
        <v>6</v>
      </c>
      <c r="I17" s="27">
        <v>15</v>
      </c>
      <c r="J17" s="41">
        <v>7</v>
      </c>
      <c r="K17" s="27">
        <v>14</v>
      </c>
      <c r="L17" s="42">
        <v>29</v>
      </c>
    </row>
    <row r="18" spans="1:256" s="3" customFormat="1" ht="15.75" customHeight="1">
      <c r="A18" s="51">
        <v>8</v>
      </c>
      <c r="B18" s="41">
        <v>70</v>
      </c>
      <c r="C18" s="46" t="s">
        <v>196</v>
      </c>
      <c r="D18" s="41" t="s">
        <v>31</v>
      </c>
      <c r="E18" s="46" t="s">
        <v>203</v>
      </c>
      <c r="F18" s="49" t="s">
        <v>30</v>
      </c>
      <c r="G18" s="48" t="s">
        <v>39</v>
      </c>
      <c r="H18" s="41">
        <v>8</v>
      </c>
      <c r="I18" s="27">
        <v>13</v>
      </c>
      <c r="J18" s="41">
        <v>8</v>
      </c>
      <c r="K18" s="27">
        <v>13</v>
      </c>
      <c r="L18" s="42">
        <v>26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51">
        <v>9</v>
      </c>
      <c r="B19" s="41">
        <v>11</v>
      </c>
      <c r="C19" s="46" t="s">
        <v>168</v>
      </c>
      <c r="D19" s="41" t="s">
        <v>65</v>
      </c>
      <c r="E19" s="46" t="s">
        <v>36</v>
      </c>
      <c r="F19" s="49" t="s">
        <v>30</v>
      </c>
      <c r="G19" s="48" t="s">
        <v>39</v>
      </c>
      <c r="H19" s="41">
        <v>11</v>
      </c>
      <c r="I19" s="27">
        <v>10</v>
      </c>
      <c r="J19" s="41">
        <v>10</v>
      </c>
      <c r="K19" s="27">
        <v>11</v>
      </c>
      <c r="L19" s="42">
        <v>21</v>
      </c>
    </row>
    <row r="20" spans="1:12" ht="15.75">
      <c r="A20" s="51">
        <v>10</v>
      </c>
      <c r="B20" s="41">
        <v>19</v>
      </c>
      <c r="C20" s="47" t="s">
        <v>222</v>
      </c>
      <c r="D20" s="41" t="s">
        <v>32</v>
      </c>
      <c r="E20" s="46" t="s">
        <v>315</v>
      </c>
      <c r="F20" s="49" t="s">
        <v>30</v>
      </c>
      <c r="G20" s="41" t="s">
        <v>38</v>
      </c>
      <c r="H20" s="41">
        <v>4</v>
      </c>
      <c r="I20" s="27">
        <v>18</v>
      </c>
      <c r="J20" s="41" t="s">
        <v>85</v>
      </c>
      <c r="K20" s="27">
        <v>0</v>
      </c>
      <c r="L20" s="42">
        <v>18</v>
      </c>
    </row>
    <row r="21" spans="1:12" ht="15.75">
      <c r="A21" s="51">
        <v>11</v>
      </c>
      <c r="B21" s="41">
        <v>177</v>
      </c>
      <c r="C21" s="46" t="s">
        <v>81</v>
      </c>
      <c r="D21" s="41" t="s">
        <v>31</v>
      </c>
      <c r="E21" s="46" t="s">
        <v>50</v>
      </c>
      <c r="F21" s="49" t="s">
        <v>30</v>
      </c>
      <c r="G21" s="41" t="s">
        <v>38</v>
      </c>
      <c r="H21" s="41">
        <v>12</v>
      </c>
      <c r="I21" s="27">
        <v>9</v>
      </c>
      <c r="J21" s="41">
        <v>12</v>
      </c>
      <c r="K21" s="27">
        <v>9</v>
      </c>
      <c r="L21" s="42">
        <v>18</v>
      </c>
    </row>
    <row r="22" spans="1:152" ht="15.75">
      <c r="A22" s="51">
        <v>12</v>
      </c>
      <c r="B22" s="41">
        <v>45</v>
      </c>
      <c r="C22" s="47" t="s">
        <v>221</v>
      </c>
      <c r="D22" s="41" t="s">
        <v>82</v>
      </c>
      <c r="E22" s="46" t="s">
        <v>101</v>
      </c>
      <c r="F22" s="49" t="s">
        <v>30</v>
      </c>
      <c r="G22" s="41" t="s">
        <v>38</v>
      </c>
      <c r="H22" s="41">
        <v>16</v>
      </c>
      <c r="I22" s="27">
        <v>5</v>
      </c>
      <c r="J22" s="41">
        <v>9</v>
      </c>
      <c r="K22" s="27">
        <v>12</v>
      </c>
      <c r="L22" s="42">
        <v>17</v>
      </c>
      <c r="N22" s="1"/>
      <c r="DT22"/>
      <c r="DU22"/>
      <c r="DV22"/>
      <c r="DX22" s="1"/>
      <c r="DY22" s="1"/>
      <c r="DZ22" s="1"/>
      <c r="EN22" s="2"/>
      <c r="EO22" s="2"/>
      <c r="EP22" s="2"/>
      <c r="EQ22" s="2"/>
      <c r="ES22" s="1"/>
      <c r="ET22" s="1"/>
      <c r="EU22" s="1"/>
      <c r="EV22" s="1"/>
    </row>
    <row r="23" spans="1:152" ht="15.75">
      <c r="A23" s="51">
        <v>13</v>
      </c>
      <c r="B23" s="41">
        <v>18</v>
      </c>
      <c r="C23" s="47" t="s">
        <v>92</v>
      </c>
      <c r="D23" s="41">
        <v>1</v>
      </c>
      <c r="E23" s="46" t="s">
        <v>314</v>
      </c>
      <c r="F23" s="49" t="s">
        <v>30</v>
      </c>
      <c r="G23" s="41" t="s">
        <v>38</v>
      </c>
      <c r="H23" s="41">
        <v>14</v>
      </c>
      <c r="I23" s="27">
        <v>7</v>
      </c>
      <c r="J23" s="41">
        <v>11</v>
      </c>
      <c r="K23" s="27">
        <v>10</v>
      </c>
      <c r="L23" s="42">
        <v>17</v>
      </c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1:152" ht="15.75">
      <c r="A24" s="51">
        <v>14</v>
      </c>
      <c r="B24" s="41">
        <v>94</v>
      </c>
      <c r="C24" s="46" t="s">
        <v>140</v>
      </c>
      <c r="D24" s="41">
        <v>3</v>
      </c>
      <c r="E24" s="46" t="s">
        <v>46</v>
      </c>
      <c r="F24" s="49" t="s">
        <v>30</v>
      </c>
      <c r="G24" s="41" t="s">
        <v>38</v>
      </c>
      <c r="H24" s="41">
        <v>13</v>
      </c>
      <c r="I24" s="27">
        <v>8</v>
      </c>
      <c r="J24" s="41">
        <v>13</v>
      </c>
      <c r="K24" s="27">
        <v>8</v>
      </c>
      <c r="L24" s="42">
        <v>16</v>
      </c>
      <c r="N24" s="1"/>
      <c r="DT24"/>
      <c r="DU24"/>
      <c r="DV24"/>
      <c r="DX24" s="1"/>
      <c r="DY24" s="1"/>
      <c r="DZ24" s="1"/>
      <c r="EN24" s="2"/>
      <c r="EO24" s="2"/>
      <c r="EP24" s="2"/>
      <c r="EQ24" s="2"/>
      <c r="ES24" s="1"/>
      <c r="ET24" s="1"/>
      <c r="EU24" s="1"/>
      <c r="EV24" s="1"/>
    </row>
    <row r="25" spans="1:152" ht="15.75">
      <c r="A25" s="51">
        <v>15</v>
      </c>
      <c r="B25" s="41">
        <v>8</v>
      </c>
      <c r="C25" s="46" t="s">
        <v>240</v>
      </c>
      <c r="D25" s="41" t="s">
        <v>31</v>
      </c>
      <c r="E25" s="46" t="s">
        <v>35</v>
      </c>
      <c r="F25" s="49" t="s">
        <v>30</v>
      </c>
      <c r="G25" s="41" t="s">
        <v>38</v>
      </c>
      <c r="H25" s="41">
        <v>10</v>
      </c>
      <c r="I25" s="27">
        <v>11</v>
      </c>
      <c r="J25" s="41" t="s">
        <v>85</v>
      </c>
      <c r="K25" s="27">
        <v>0</v>
      </c>
      <c r="L25" s="42">
        <v>11</v>
      </c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:152" ht="15.75">
      <c r="A26" s="51">
        <v>16</v>
      </c>
      <c r="B26" s="60">
        <v>81</v>
      </c>
      <c r="C26" s="61" t="s">
        <v>298</v>
      </c>
      <c r="D26" s="60" t="s">
        <v>31</v>
      </c>
      <c r="E26" s="61" t="s">
        <v>76</v>
      </c>
      <c r="F26" s="49" t="s">
        <v>30</v>
      </c>
      <c r="G26" s="41" t="s">
        <v>38</v>
      </c>
      <c r="H26" s="41">
        <v>17</v>
      </c>
      <c r="I26" s="27">
        <v>4</v>
      </c>
      <c r="J26" s="41">
        <v>15</v>
      </c>
      <c r="K26" s="27">
        <v>6</v>
      </c>
      <c r="L26" s="42">
        <v>10</v>
      </c>
      <c r="N26" s="1"/>
      <c r="DP26"/>
      <c r="DQ26"/>
      <c r="DR26"/>
      <c r="DX26" s="1"/>
      <c r="DY26" s="1"/>
      <c r="DZ26" s="1"/>
      <c r="EJ26" s="2"/>
      <c r="EK26" s="2"/>
      <c r="EL26" s="2"/>
      <c r="EM26" s="2"/>
      <c r="EN26" s="2"/>
      <c r="ER26" s="1"/>
      <c r="ES26" s="1"/>
      <c r="ET26" s="1"/>
      <c r="EU26" s="1"/>
      <c r="EV26" s="1"/>
    </row>
    <row r="27" spans="1:152" ht="15.75">
      <c r="A27" s="51">
        <v>17</v>
      </c>
      <c r="B27" s="41">
        <v>51</v>
      </c>
      <c r="C27" s="46" t="s">
        <v>144</v>
      </c>
      <c r="D27" s="41" t="s">
        <v>31</v>
      </c>
      <c r="E27" s="46" t="s">
        <v>36</v>
      </c>
      <c r="F27" s="49" t="s">
        <v>30</v>
      </c>
      <c r="G27" s="41" t="s">
        <v>38</v>
      </c>
      <c r="H27" s="41">
        <v>19</v>
      </c>
      <c r="I27" s="27">
        <v>2</v>
      </c>
      <c r="J27" s="41">
        <v>14</v>
      </c>
      <c r="K27" s="27">
        <v>7</v>
      </c>
      <c r="L27" s="42">
        <v>9</v>
      </c>
      <c r="N27" s="1"/>
      <c r="DP27"/>
      <c r="DQ27"/>
      <c r="DR27"/>
      <c r="DX27" s="1"/>
      <c r="DY27" s="1"/>
      <c r="DZ27" s="1"/>
      <c r="EJ27" s="2"/>
      <c r="EK27" s="2"/>
      <c r="EL27" s="2"/>
      <c r="EM27" s="2"/>
      <c r="EN27" s="2"/>
      <c r="ER27" s="1"/>
      <c r="ES27" s="1"/>
      <c r="ET27" s="1"/>
      <c r="EU27" s="1"/>
      <c r="EV27" s="1"/>
    </row>
    <row r="28" spans="1:12" ht="15.75" customHeight="1">
      <c r="A28" s="51">
        <v>18</v>
      </c>
      <c r="B28" s="41">
        <v>23</v>
      </c>
      <c r="C28" s="47" t="s">
        <v>230</v>
      </c>
      <c r="D28" s="41" t="s">
        <v>31</v>
      </c>
      <c r="E28" s="46" t="s">
        <v>76</v>
      </c>
      <c r="F28" s="49" t="s">
        <v>30</v>
      </c>
      <c r="G28" s="41" t="s">
        <v>38</v>
      </c>
      <c r="H28" s="41">
        <v>18</v>
      </c>
      <c r="I28" s="27">
        <v>3</v>
      </c>
      <c r="J28" s="41">
        <v>16</v>
      </c>
      <c r="K28" s="27">
        <v>5</v>
      </c>
      <c r="L28" s="42">
        <v>8</v>
      </c>
    </row>
    <row r="29" spans="1:12" ht="15.75">
      <c r="A29" s="51">
        <v>19</v>
      </c>
      <c r="B29" s="60">
        <v>10</v>
      </c>
      <c r="C29" s="61" t="s">
        <v>312</v>
      </c>
      <c r="D29" s="60" t="s">
        <v>31</v>
      </c>
      <c r="E29" s="61" t="s">
        <v>306</v>
      </c>
      <c r="F29" s="49" t="s">
        <v>30</v>
      </c>
      <c r="G29" s="41" t="s">
        <v>38</v>
      </c>
      <c r="H29" s="41">
        <v>15</v>
      </c>
      <c r="I29" s="27">
        <v>6</v>
      </c>
      <c r="J29" s="41" t="s">
        <v>85</v>
      </c>
      <c r="K29" s="27">
        <v>0</v>
      </c>
      <c r="L29" s="42">
        <v>6</v>
      </c>
    </row>
    <row r="30" spans="1:12" ht="15.75">
      <c r="A30" s="51">
        <v>20</v>
      </c>
      <c r="B30" s="41">
        <v>15</v>
      </c>
      <c r="C30" s="46" t="s">
        <v>158</v>
      </c>
      <c r="D30" s="41" t="s">
        <v>31</v>
      </c>
      <c r="E30" s="46" t="s">
        <v>50</v>
      </c>
      <c r="F30" s="49" t="s">
        <v>30</v>
      </c>
      <c r="G30" s="41" t="s">
        <v>38</v>
      </c>
      <c r="H30" s="41">
        <v>20</v>
      </c>
      <c r="I30" s="27">
        <v>1</v>
      </c>
      <c r="J30" s="41">
        <v>17</v>
      </c>
      <c r="K30" s="27">
        <v>4</v>
      </c>
      <c r="L30" s="42">
        <v>5</v>
      </c>
    </row>
    <row r="31" spans="1:12" ht="15.75">
      <c r="A31" s="51">
        <v>21</v>
      </c>
      <c r="B31" s="41">
        <v>17</v>
      </c>
      <c r="C31" s="47" t="s">
        <v>313</v>
      </c>
      <c r="D31" s="41" t="s">
        <v>31</v>
      </c>
      <c r="E31" s="46" t="s">
        <v>306</v>
      </c>
      <c r="F31" s="49" t="s">
        <v>30</v>
      </c>
      <c r="G31" s="41" t="s">
        <v>38</v>
      </c>
      <c r="H31" s="41">
        <v>21</v>
      </c>
      <c r="I31" s="27">
        <v>0</v>
      </c>
      <c r="J31" s="41">
        <v>18</v>
      </c>
      <c r="K31" s="27">
        <v>3</v>
      </c>
      <c r="L31" s="42">
        <v>3</v>
      </c>
    </row>
    <row r="32" ht="15.75">
      <c r="G32" s="33"/>
    </row>
    <row r="33" spans="2:6" ht="15.75">
      <c r="B33" s="33" t="s">
        <v>23</v>
      </c>
      <c r="C33" s="33"/>
      <c r="D33" s="33"/>
      <c r="E33" s="33"/>
      <c r="F33" s="33"/>
    </row>
    <row r="34" spans="2:6" ht="15.75">
      <c r="B34" s="33" t="s">
        <v>58</v>
      </c>
      <c r="D34" s="33" t="s">
        <v>245</v>
      </c>
      <c r="E34" s="33" t="s">
        <v>244</v>
      </c>
      <c r="F34" s="33" t="s">
        <v>243</v>
      </c>
    </row>
    <row r="35" spans="2:6" ht="15.75">
      <c r="B35" s="33"/>
      <c r="C35" s="33"/>
      <c r="D35" s="33"/>
      <c r="E35" s="33"/>
      <c r="F35" s="33"/>
    </row>
    <row r="36" spans="2:6" ht="15.75">
      <c r="B36" s="33" t="s">
        <v>45</v>
      </c>
      <c r="C36" s="33"/>
      <c r="D36" s="33"/>
      <c r="E36" s="33"/>
      <c r="F36" s="33"/>
    </row>
    <row r="37" ht="15.75">
      <c r="B37" s="33" t="s">
        <v>246</v>
      </c>
    </row>
    <row r="43" spans="2:5" ht="15.75">
      <c r="B43" s="56">
        <v>65</v>
      </c>
      <c r="C43" s="58" t="s">
        <v>47</v>
      </c>
      <c r="D43" s="56">
        <v>3</v>
      </c>
      <c r="E43" s="58" t="s">
        <v>46</v>
      </c>
    </row>
    <row r="44" spans="2:5" ht="15.75">
      <c r="B44" s="56">
        <v>97</v>
      </c>
      <c r="C44" s="58" t="s">
        <v>224</v>
      </c>
      <c r="D44" s="56" t="s">
        <v>31</v>
      </c>
      <c r="E44" s="58" t="s">
        <v>242</v>
      </c>
    </row>
    <row r="45" spans="2:5" ht="15.75">
      <c r="B45" s="56">
        <v>76</v>
      </c>
      <c r="C45" s="58" t="s">
        <v>229</v>
      </c>
      <c r="D45" s="56" t="s">
        <v>31</v>
      </c>
      <c r="E45" s="58" t="s">
        <v>35</v>
      </c>
    </row>
    <row r="46" spans="2:5" ht="15.75">
      <c r="B46" s="56">
        <v>28</v>
      </c>
      <c r="C46" s="57" t="s">
        <v>225</v>
      </c>
      <c r="D46" s="56" t="s">
        <v>31</v>
      </c>
      <c r="E46" s="58" t="s">
        <v>50</v>
      </c>
    </row>
    <row r="47" spans="2:5" ht="15.75">
      <c r="B47" s="56">
        <v>17</v>
      </c>
      <c r="C47" s="58" t="s">
        <v>64</v>
      </c>
      <c r="D47" s="56" t="s">
        <v>32</v>
      </c>
      <c r="E47" s="58" t="s">
        <v>35</v>
      </c>
    </row>
    <row r="48" spans="2:5" ht="15.75">
      <c r="B48" s="56">
        <v>47</v>
      </c>
      <c r="C48" s="58" t="s">
        <v>227</v>
      </c>
      <c r="D48" s="56" t="s">
        <v>65</v>
      </c>
      <c r="E48" s="58" t="s">
        <v>36</v>
      </c>
    </row>
    <row r="49" spans="2:5" ht="15.75">
      <c r="B49" s="56">
        <v>30</v>
      </c>
      <c r="C49" s="58" t="s">
        <v>188</v>
      </c>
      <c r="D49" s="56" t="s">
        <v>95</v>
      </c>
      <c r="E49" s="58" t="s">
        <v>50</v>
      </c>
    </row>
    <row r="50" spans="2:5" ht="15.75">
      <c r="B50" s="56">
        <v>21</v>
      </c>
      <c r="C50" s="57" t="s">
        <v>210</v>
      </c>
      <c r="D50" s="56" t="s">
        <v>31</v>
      </c>
      <c r="E50" s="58" t="s">
        <v>60</v>
      </c>
    </row>
    <row r="51" spans="2:5" ht="15.75">
      <c r="B51" s="56">
        <v>56</v>
      </c>
      <c r="C51" s="57" t="s">
        <v>228</v>
      </c>
      <c r="D51" s="56" t="s">
        <v>95</v>
      </c>
      <c r="E51" s="58" t="s">
        <v>60</v>
      </c>
    </row>
    <row r="52" spans="2:5" ht="15.75">
      <c r="B52" s="56">
        <v>12</v>
      </c>
      <c r="C52" s="58" t="s">
        <v>106</v>
      </c>
      <c r="D52" s="56">
        <v>2</v>
      </c>
      <c r="E52" s="58" t="s">
        <v>37</v>
      </c>
    </row>
    <row r="53" spans="2:5" ht="15.75">
      <c r="B53" s="56">
        <v>16</v>
      </c>
      <c r="C53" s="58" t="s">
        <v>139</v>
      </c>
      <c r="D53" s="56">
        <v>2</v>
      </c>
      <c r="E53" s="58" t="s">
        <v>37</v>
      </c>
    </row>
    <row r="54" spans="2:5" ht="15.75">
      <c r="B54" s="56">
        <v>103</v>
      </c>
      <c r="C54" s="57" t="s">
        <v>142</v>
      </c>
      <c r="D54" s="56" t="s">
        <v>31</v>
      </c>
      <c r="E54" s="58" t="s">
        <v>108</v>
      </c>
    </row>
    <row r="55" spans="2:5" ht="15.75">
      <c r="B55" s="56">
        <v>51</v>
      </c>
      <c r="C55" s="58" t="s">
        <v>125</v>
      </c>
      <c r="D55" s="56" t="s">
        <v>31</v>
      </c>
      <c r="E55" s="58" t="s">
        <v>50</v>
      </c>
    </row>
    <row r="56" spans="2:5" ht="15.75">
      <c r="B56" s="56">
        <v>48</v>
      </c>
      <c r="C56" s="58" t="s">
        <v>143</v>
      </c>
      <c r="D56" s="56" t="s">
        <v>31</v>
      </c>
      <c r="E56" s="58" t="s">
        <v>36</v>
      </c>
    </row>
    <row r="57" spans="2:5" ht="15.75">
      <c r="B57" s="56">
        <v>6</v>
      </c>
      <c r="C57" s="58" t="s">
        <v>107</v>
      </c>
      <c r="D57" s="56" t="s">
        <v>31</v>
      </c>
      <c r="E57" s="58" t="s">
        <v>108</v>
      </c>
    </row>
    <row r="58" spans="2:5" ht="15.75">
      <c r="B58" s="56">
        <v>69</v>
      </c>
      <c r="C58" s="58" t="s">
        <v>109</v>
      </c>
      <c r="D58" s="56">
        <v>3</v>
      </c>
      <c r="E58" s="58" t="s">
        <v>50</v>
      </c>
    </row>
    <row r="59" spans="2:5" ht="15.75">
      <c r="B59" s="56">
        <v>59</v>
      </c>
      <c r="C59" s="58" t="s">
        <v>141</v>
      </c>
      <c r="D59" s="56">
        <v>3</v>
      </c>
      <c r="E59" s="58" t="s">
        <v>179</v>
      </c>
    </row>
    <row r="60" spans="2:5" ht="15.75">
      <c r="B60" s="56">
        <v>37</v>
      </c>
      <c r="C60" s="58" t="s">
        <v>190</v>
      </c>
      <c r="D60" s="56" t="s">
        <v>31</v>
      </c>
      <c r="E60" s="58" t="s">
        <v>46</v>
      </c>
    </row>
    <row r="61" spans="2:5" ht="15.75">
      <c r="B61" s="56">
        <v>36</v>
      </c>
      <c r="C61" s="58" t="s">
        <v>209</v>
      </c>
      <c r="D61" s="56" t="s">
        <v>95</v>
      </c>
      <c r="E61" s="58" t="s">
        <v>50</v>
      </c>
    </row>
    <row r="62" spans="2:5" ht="15.75">
      <c r="B62" s="56">
        <v>102</v>
      </c>
      <c r="C62" s="58" t="s">
        <v>223</v>
      </c>
      <c r="D62" s="56">
        <v>1</v>
      </c>
      <c r="E62" s="58" t="s">
        <v>46</v>
      </c>
    </row>
    <row r="63" spans="2:5" ht="15.75">
      <c r="B63" s="56">
        <v>77</v>
      </c>
      <c r="C63" s="58" t="s">
        <v>189</v>
      </c>
      <c r="D63" s="56">
        <v>2</v>
      </c>
      <c r="E63" s="58" t="s">
        <v>179</v>
      </c>
    </row>
    <row r="64" spans="2:5" ht="15.75">
      <c r="B64" s="56">
        <v>2</v>
      </c>
      <c r="C64" s="58" t="s">
        <v>75</v>
      </c>
      <c r="D64" s="56" t="s">
        <v>32</v>
      </c>
      <c r="E64" s="58" t="s">
        <v>46</v>
      </c>
    </row>
    <row r="65" spans="2:5" ht="15.75">
      <c r="B65" s="56">
        <v>4</v>
      </c>
      <c r="C65" s="57" t="s">
        <v>42</v>
      </c>
      <c r="D65" s="56" t="s">
        <v>32</v>
      </c>
      <c r="E65" s="58" t="s">
        <v>46</v>
      </c>
    </row>
    <row r="66" spans="2:5" ht="15.75">
      <c r="B66" s="56">
        <v>51</v>
      </c>
      <c r="C66" s="57" t="s">
        <v>292</v>
      </c>
      <c r="D66" s="56">
        <v>1</v>
      </c>
      <c r="E66" s="58" t="s">
        <v>46</v>
      </c>
    </row>
    <row r="67" spans="2:5" ht="15.75">
      <c r="B67" s="56">
        <v>13</v>
      </c>
      <c r="C67" s="57" t="s">
        <v>63</v>
      </c>
      <c r="D67" s="56">
        <v>1</v>
      </c>
      <c r="E67" s="58" t="s">
        <v>60</v>
      </c>
    </row>
    <row r="68" spans="2:5" ht="15.75">
      <c r="B68" s="56">
        <v>120</v>
      </c>
      <c r="C68" s="58" t="s">
        <v>199</v>
      </c>
      <c r="D68" s="56" t="s">
        <v>31</v>
      </c>
      <c r="E68" s="58" t="s">
        <v>187</v>
      </c>
    </row>
    <row r="69" spans="2:5" ht="15.75">
      <c r="B69" s="56">
        <v>18</v>
      </c>
      <c r="C69" s="57" t="s">
        <v>293</v>
      </c>
      <c r="D69" s="56" t="s">
        <v>31</v>
      </c>
      <c r="E69" s="58" t="s">
        <v>187</v>
      </c>
    </row>
  </sheetData>
  <sheetProtection formatCells="0" formatColumns="0" formatRows="0" insertColumns="0" insertRows="0" insertHyperlinks="0" deleteColumns="0" deleteRows="0" autoFilter="0" pivotTables="0"/>
  <mergeCells count="18"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  <mergeCell ref="C8:C10"/>
    <mergeCell ref="D8:D10"/>
    <mergeCell ref="J9:J10"/>
    <mergeCell ref="K9:K10"/>
    <mergeCell ref="E8:E10"/>
    <mergeCell ref="F8:F10"/>
    <mergeCell ref="H9:H10"/>
    <mergeCell ref="I9:I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31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31">
      <formula1>1</formula1>
      <formula2>60</formula2>
    </dataValidation>
  </dataValidations>
  <printOptions horizontalCentered="1"/>
  <pageMargins left="0.11811023622047245" right="0.11811023622047245" top="0" bottom="0" header="0.11811023622047245" footer="0.1574803149606299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2"/>
  <dimension ref="A1:IV44"/>
  <sheetViews>
    <sheetView zoomScalePageLayoutView="0" workbookViewId="0" topLeftCell="A4">
      <selection activeCell="F16" sqref="F16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7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44.2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29"/>
      <c r="M2" s="88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9" t="s">
        <v>27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30"/>
      <c r="M3" s="88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90" t="s">
        <v>301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88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91" t="s">
        <v>54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8" t="s">
        <v>22</v>
      </c>
      <c r="B7" s="78" t="s">
        <v>0</v>
      </c>
      <c r="C7" s="78" t="s">
        <v>1</v>
      </c>
      <c r="D7" s="78" t="s">
        <v>28</v>
      </c>
      <c r="E7" s="78" t="s">
        <v>25</v>
      </c>
      <c r="F7" s="78" t="s">
        <v>26</v>
      </c>
      <c r="G7" s="78" t="s">
        <v>2</v>
      </c>
      <c r="H7" s="78" t="s">
        <v>3</v>
      </c>
      <c r="I7" s="80"/>
      <c r="J7" s="78" t="s">
        <v>4</v>
      </c>
      <c r="K7" s="80"/>
      <c r="L7" s="81" t="s">
        <v>29</v>
      </c>
      <c r="M7" s="82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9"/>
      <c r="B8" s="78"/>
      <c r="C8" s="78"/>
      <c r="D8" s="79"/>
      <c r="E8" s="79"/>
      <c r="F8" s="78"/>
      <c r="G8" s="79"/>
      <c r="H8" s="78" t="s">
        <v>11</v>
      </c>
      <c r="I8" s="85" t="s">
        <v>24</v>
      </c>
      <c r="J8" s="78" t="s">
        <v>11</v>
      </c>
      <c r="K8" s="85" t="s">
        <v>24</v>
      </c>
      <c r="L8" s="81"/>
      <c r="M8" s="83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9"/>
      <c r="B9" s="78"/>
      <c r="C9" s="78"/>
      <c r="D9" s="79"/>
      <c r="E9" s="79"/>
      <c r="F9" s="78"/>
      <c r="G9" s="79"/>
      <c r="H9" s="79"/>
      <c r="I9" s="86"/>
      <c r="J9" s="79"/>
      <c r="K9" s="86"/>
      <c r="L9" s="81"/>
      <c r="M9" s="84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51">
        <v>1</v>
      </c>
      <c r="B10" s="41">
        <v>38</v>
      </c>
      <c r="C10" s="46" t="s">
        <v>170</v>
      </c>
      <c r="D10" s="41" t="s">
        <v>32</v>
      </c>
      <c r="E10" s="46" t="s">
        <v>44</v>
      </c>
      <c r="F10" s="49" t="s">
        <v>278</v>
      </c>
      <c r="G10" s="41" t="s">
        <v>40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51">
        <v>2</v>
      </c>
      <c r="B11" s="41">
        <v>1</v>
      </c>
      <c r="C11" s="46" t="s">
        <v>33</v>
      </c>
      <c r="D11" s="41" t="s">
        <v>34</v>
      </c>
      <c r="E11" s="46" t="s">
        <v>44</v>
      </c>
      <c r="F11" s="49" t="s">
        <v>30</v>
      </c>
      <c r="G11" s="48" t="s">
        <v>40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51">
        <v>3</v>
      </c>
      <c r="B12" s="41">
        <v>7</v>
      </c>
      <c r="C12" s="46" t="s">
        <v>238</v>
      </c>
      <c r="D12" s="41" t="s">
        <v>31</v>
      </c>
      <c r="E12" s="46" t="s">
        <v>74</v>
      </c>
      <c r="F12" s="49" t="s">
        <v>30</v>
      </c>
      <c r="G12" s="41" t="s">
        <v>40</v>
      </c>
      <c r="H12" s="41">
        <v>4</v>
      </c>
      <c r="I12" s="27">
        <v>18</v>
      </c>
      <c r="J12" s="41">
        <v>4</v>
      </c>
      <c r="K12" s="27">
        <v>18</v>
      </c>
      <c r="L12" s="42">
        <v>36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51">
        <v>4</v>
      </c>
      <c r="B13" s="41">
        <v>36</v>
      </c>
      <c r="C13" s="46" t="s">
        <v>232</v>
      </c>
      <c r="D13" s="41" t="s">
        <v>31</v>
      </c>
      <c r="E13" s="46" t="s">
        <v>306</v>
      </c>
      <c r="F13" s="49" t="s">
        <v>30</v>
      </c>
      <c r="G13" s="48" t="s">
        <v>43</v>
      </c>
      <c r="H13" s="41">
        <v>5</v>
      </c>
      <c r="I13" s="27">
        <v>16</v>
      </c>
      <c r="J13" s="41">
        <v>5</v>
      </c>
      <c r="K13" s="27">
        <v>16</v>
      </c>
      <c r="L13" s="42">
        <v>32</v>
      </c>
      <c r="M13" s="4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51">
        <v>5</v>
      </c>
      <c r="B14" s="60">
        <v>120</v>
      </c>
      <c r="C14" s="61" t="s">
        <v>199</v>
      </c>
      <c r="D14" s="60" t="s">
        <v>31</v>
      </c>
      <c r="E14" s="61" t="s">
        <v>322</v>
      </c>
      <c r="F14" s="49" t="s">
        <v>287</v>
      </c>
      <c r="G14" s="48" t="s">
        <v>39</v>
      </c>
      <c r="H14" s="41">
        <v>6</v>
      </c>
      <c r="I14" s="27">
        <v>15</v>
      </c>
      <c r="J14" s="41">
        <v>6</v>
      </c>
      <c r="K14" s="27">
        <v>15</v>
      </c>
      <c r="L14" s="42">
        <v>30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51">
        <v>6</v>
      </c>
      <c r="B15" s="60">
        <v>850</v>
      </c>
      <c r="C15" s="62" t="s">
        <v>251</v>
      </c>
      <c r="D15" s="60" t="s">
        <v>31</v>
      </c>
      <c r="E15" s="61" t="s">
        <v>306</v>
      </c>
      <c r="F15" s="49" t="s">
        <v>30</v>
      </c>
      <c r="G15" s="48" t="s">
        <v>43</v>
      </c>
      <c r="H15" s="41">
        <v>9</v>
      </c>
      <c r="I15" s="27">
        <v>12</v>
      </c>
      <c r="J15" s="41">
        <v>7</v>
      </c>
      <c r="K15" s="27">
        <v>14</v>
      </c>
      <c r="L15" s="42">
        <v>26</v>
      </c>
    </row>
    <row r="16" spans="1:256" ht="15.75" customHeight="1">
      <c r="A16" s="51">
        <v>7</v>
      </c>
      <c r="B16" s="60">
        <v>87</v>
      </c>
      <c r="C16" s="61" t="s">
        <v>206</v>
      </c>
      <c r="D16" s="60" t="s">
        <v>31</v>
      </c>
      <c r="E16" s="61" t="s">
        <v>50</v>
      </c>
      <c r="F16" s="49" t="s">
        <v>284</v>
      </c>
      <c r="G16" s="48" t="s">
        <v>38</v>
      </c>
      <c r="H16" s="38">
        <v>7</v>
      </c>
      <c r="I16" s="39">
        <v>14</v>
      </c>
      <c r="J16" s="38">
        <v>9</v>
      </c>
      <c r="K16" s="39">
        <v>12</v>
      </c>
      <c r="L16" s="42">
        <v>26</v>
      </c>
      <c r="M16" s="37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5.75" customHeight="1">
      <c r="A17" s="51">
        <v>8</v>
      </c>
      <c r="B17" s="41">
        <v>171</v>
      </c>
      <c r="C17" s="46" t="s">
        <v>279</v>
      </c>
      <c r="D17" s="41" t="s">
        <v>31</v>
      </c>
      <c r="E17" s="46" t="s">
        <v>50</v>
      </c>
      <c r="F17" s="49" t="s">
        <v>30</v>
      </c>
      <c r="G17" s="48" t="s">
        <v>43</v>
      </c>
      <c r="H17" s="41">
        <v>8</v>
      </c>
      <c r="I17" s="27">
        <v>13</v>
      </c>
      <c r="J17" s="41">
        <v>8</v>
      </c>
      <c r="K17" s="27">
        <v>13</v>
      </c>
      <c r="L17" s="42">
        <v>26</v>
      </c>
      <c r="M17" s="4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5.75" customHeight="1">
      <c r="A18" s="51">
        <v>9</v>
      </c>
      <c r="B18" s="41">
        <v>55</v>
      </c>
      <c r="C18" s="46" t="s">
        <v>275</v>
      </c>
      <c r="D18" s="41" t="s">
        <v>31</v>
      </c>
      <c r="E18" s="46" t="s">
        <v>50</v>
      </c>
      <c r="F18" s="49" t="s">
        <v>30</v>
      </c>
      <c r="G18" s="48" t="s">
        <v>43</v>
      </c>
      <c r="H18" s="65">
        <v>10</v>
      </c>
      <c r="I18" s="27">
        <v>11</v>
      </c>
      <c r="J18" s="41">
        <v>11</v>
      </c>
      <c r="K18" s="27">
        <v>10</v>
      </c>
      <c r="L18" s="42">
        <v>21</v>
      </c>
      <c r="M18" s="4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51">
        <v>10</v>
      </c>
      <c r="B19" s="60">
        <v>15</v>
      </c>
      <c r="C19" s="62" t="s">
        <v>145</v>
      </c>
      <c r="D19" s="60" t="s">
        <v>31</v>
      </c>
      <c r="E19" s="61" t="s">
        <v>306</v>
      </c>
      <c r="F19" s="49" t="s">
        <v>30</v>
      </c>
      <c r="G19" s="48" t="s">
        <v>43</v>
      </c>
      <c r="H19" s="65" t="s">
        <v>85</v>
      </c>
      <c r="I19" s="27">
        <v>0</v>
      </c>
      <c r="J19" s="41">
        <v>3</v>
      </c>
      <c r="K19" s="27">
        <v>20</v>
      </c>
      <c r="L19" s="42">
        <v>20</v>
      </c>
      <c r="M19" s="37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0" spans="1:12" ht="15.75" customHeight="1">
      <c r="A20" s="51">
        <v>11</v>
      </c>
      <c r="B20" s="60">
        <v>44</v>
      </c>
      <c r="C20" s="61" t="s">
        <v>231</v>
      </c>
      <c r="D20" s="60" t="s">
        <v>32</v>
      </c>
      <c r="E20" s="61" t="s">
        <v>50</v>
      </c>
      <c r="F20" s="49" t="s">
        <v>30</v>
      </c>
      <c r="G20" s="48" t="s">
        <v>43</v>
      </c>
      <c r="H20" s="65">
        <v>3</v>
      </c>
      <c r="I20" s="27">
        <v>20</v>
      </c>
      <c r="J20" s="41" t="s">
        <v>86</v>
      </c>
      <c r="K20" s="27">
        <v>0</v>
      </c>
      <c r="L20" s="42">
        <v>20</v>
      </c>
    </row>
    <row r="21" spans="1:152" ht="15.75">
      <c r="A21" s="51">
        <v>12</v>
      </c>
      <c r="B21" s="60">
        <v>5</v>
      </c>
      <c r="C21" s="62" t="s">
        <v>148</v>
      </c>
      <c r="D21" s="60">
        <v>2</v>
      </c>
      <c r="E21" s="61" t="s">
        <v>50</v>
      </c>
      <c r="F21" s="49" t="s">
        <v>30</v>
      </c>
      <c r="G21" s="48" t="s">
        <v>43</v>
      </c>
      <c r="H21" s="65">
        <v>13</v>
      </c>
      <c r="I21" s="27">
        <v>8</v>
      </c>
      <c r="J21" s="41">
        <v>10</v>
      </c>
      <c r="K21" s="27">
        <v>11</v>
      </c>
      <c r="L21" s="42">
        <v>19</v>
      </c>
      <c r="N21" s="1"/>
      <c r="DT21"/>
      <c r="DU21"/>
      <c r="DV21"/>
      <c r="DX21" s="1"/>
      <c r="DY21" s="1"/>
      <c r="DZ21" s="1"/>
      <c r="EN21" s="2"/>
      <c r="EO21" s="2"/>
      <c r="EP21" s="2"/>
      <c r="EQ21" s="2"/>
      <c r="ES21" s="1"/>
      <c r="ET21" s="1"/>
      <c r="EU21" s="1"/>
      <c r="EV21" s="1"/>
    </row>
    <row r="22" spans="1:152" ht="15.75">
      <c r="A22" s="51">
        <v>13</v>
      </c>
      <c r="B22" s="41">
        <v>3</v>
      </c>
      <c r="C22" s="46" t="s">
        <v>202</v>
      </c>
      <c r="D22" s="41" t="s">
        <v>31</v>
      </c>
      <c r="E22" s="46" t="s">
        <v>203</v>
      </c>
      <c r="F22" s="49" t="s">
        <v>30</v>
      </c>
      <c r="G22" s="48" t="s">
        <v>43</v>
      </c>
      <c r="H22" s="65">
        <v>11</v>
      </c>
      <c r="I22" s="27">
        <v>10</v>
      </c>
      <c r="J22" s="41">
        <v>13</v>
      </c>
      <c r="K22" s="27">
        <v>8</v>
      </c>
      <c r="L22" s="42">
        <v>18</v>
      </c>
      <c r="N22" s="1"/>
      <c r="DT22"/>
      <c r="DU22"/>
      <c r="DV22"/>
      <c r="DX22" s="1"/>
      <c r="DY22" s="1"/>
      <c r="DZ22" s="1"/>
      <c r="EN22" s="2"/>
      <c r="EO22" s="2"/>
      <c r="EP22" s="2"/>
      <c r="EQ22" s="2"/>
      <c r="ES22" s="1"/>
      <c r="ET22" s="1"/>
      <c r="EU22" s="1"/>
      <c r="EV22" s="1"/>
    </row>
    <row r="23" spans="1:12" ht="15.75">
      <c r="A23" s="51">
        <v>14</v>
      </c>
      <c r="B23" s="41">
        <v>17</v>
      </c>
      <c r="C23" s="46" t="s">
        <v>316</v>
      </c>
      <c r="D23" s="41" t="s">
        <v>31</v>
      </c>
      <c r="E23" s="46" t="s">
        <v>203</v>
      </c>
      <c r="F23" s="49" t="s">
        <v>30</v>
      </c>
      <c r="G23" s="48" t="s">
        <v>43</v>
      </c>
      <c r="H23" s="65">
        <v>12</v>
      </c>
      <c r="I23" s="27">
        <v>9</v>
      </c>
      <c r="J23" s="41">
        <v>12</v>
      </c>
      <c r="K23" s="27">
        <v>9</v>
      </c>
      <c r="L23" s="42">
        <v>18</v>
      </c>
    </row>
    <row r="24" spans="1:13" ht="15.75">
      <c r="A24" s="51">
        <v>15</v>
      </c>
      <c r="B24" s="60">
        <v>93</v>
      </c>
      <c r="C24" s="62" t="s">
        <v>317</v>
      </c>
      <c r="D24" s="60" t="s">
        <v>31</v>
      </c>
      <c r="E24" s="61" t="s">
        <v>318</v>
      </c>
      <c r="F24" s="49" t="s">
        <v>30</v>
      </c>
      <c r="G24" s="48" t="s">
        <v>43</v>
      </c>
      <c r="H24" s="65">
        <v>14</v>
      </c>
      <c r="I24" s="27">
        <v>7</v>
      </c>
      <c r="J24" s="41">
        <v>14</v>
      </c>
      <c r="K24" s="27">
        <v>7</v>
      </c>
      <c r="L24" s="42">
        <v>14</v>
      </c>
      <c r="M24" s="32"/>
    </row>
    <row r="26" spans="1:4" ht="15.75">
      <c r="A26" s="33" t="s">
        <v>23</v>
      </c>
      <c r="B26" s="33"/>
      <c r="C26" s="33"/>
      <c r="D26" s="33"/>
    </row>
    <row r="27" spans="1:6" ht="15.75">
      <c r="A27" s="33" t="s">
        <v>249</v>
      </c>
      <c r="B27" s="33"/>
      <c r="C27" s="33"/>
      <c r="D27" s="33"/>
      <c r="E27" s="33"/>
      <c r="F27" s="33"/>
    </row>
    <row r="28" spans="1:6" ht="15.75">
      <c r="A28" s="33"/>
      <c r="B28" s="33"/>
      <c r="C28" s="33"/>
      <c r="D28" s="33"/>
      <c r="E28" s="33"/>
      <c r="F28" s="33"/>
    </row>
    <row r="29" spans="1:6" ht="15.75">
      <c r="A29" s="33" t="s">
        <v>45</v>
      </c>
      <c r="B29" s="33"/>
      <c r="C29" s="33"/>
      <c r="D29" s="33"/>
      <c r="E29" s="33"/>
      <c r="F29" s="33"/>
    </row>
    <row r="30" spans="1:6" ht="15.75">
      <c r="A30" s="33" t="s">
        <v>58</v>
      </c>
      <c r="B30" s="33"/>
      <c r="C30" s="33"/>
      <c r="D30" s="33"/>
      <c r="E30" s="33"/>
      <c r="F30" s="33"/>
    </row>
    <row r="36" spans="2:5" ht="15.75">
      <c r="B36" s="56">
        <v>21</v>
      </c>
      <c r="C36" s="57" t="s">
        <v>105</v>
      </c>
      <c r="D36" s="56" t="s">
        <v>32</v>
      </c>
      <c r="E36" s="58" t="s">
        <v>35</v>
      </c>
    </row>
    <row r="37" spans="2:5" ht="15.75">
      <c r="B37" s="56">
        <v>31</v>
      </c>
      <c r="C37" s="57" t="s">
        <v>122</v>
      </c>
      <c r="D37" s="56" t="s">
        <v>32</v>
      </c>
      <c r="E37" s="58" t="s">
        <v>179</v>
      </c>
    </row>
    <row r="38" spans="2:5" ht="15.75">
      <c r="B38" s="56">
        <v>1</v>
      </c>
      <c r="C38" s="58" t="s">
        <v>90</v>
      </c>
      <c r="D38" s="56" t="s">
        <v>32</v>
      </c>
      <c r="E38" s="58" t="s">
        <v>46</v>
      </c>
    </row>
    <row r="39" spans="2:5" ht="15.75">
      <c r="B39" s="56">
        <v>222</v>
      </c>
      <c r="C39" s="58" t="s">
        <v>51</v>
      </c>
      <c r="D39" s="56" t="s">
        <v>32</v>
      </c>
      <c r="E39" s="58" t="s">
        <v>61</v>
      </c>
    </row>
    <row r="40" spans="2:5" ht="15.75">
      <c r="B40" s="56">
        <v>23</v>
      </c>
      <c r="C40" s="58" t="s">
        <v>115</v>
      </c>
      <c r="D40" s="56" t="s">
        <v>31</v>
      </c>
      <c r="E40" s="58" t="s">
        <v>50</v>
      </c>
    </row>
    <row r="41" spans="2:5" ht="15.75">
      <c r="B41" s="56">
        <v>78</v>
      </c>
      <c r="C41" s="58" t="s">
        <v>154</v>
      </c>
      <c r="D41" s="56" t="s">
        <v>31</v>
      </c>
      <c r="E41" s="58" t="s">
        <v>172</v>
      </c>
    </row>
    <row r="42" spans="2:5" ht="15.75">
      <c r="B42" s="56">
        <v>94</v>
      </c>
      <c r="C42" s="58" t="s">
        <v>149</v>
      </c>
      <c r="D42" s="56" t="s">
        <v>31</v>
      </c>
      <c r="E42" s="58" t="s">
        <v>50</v>
      </c>
    </row>
    <row r="43" spans="2:5" ht="15.75">
      <c r="B43" s="56">
        <v>13</v>
      </c>
      <c r="C43" s="58" t="s">
        <v>235</v>
      </c>
      <c r="D43" s="56" t="s">
        <v>31</v>
      </c>
      <c r="E43" s="58" t="s">
        <v>50</v>
      </c>
    </row>
    <row r="44" spans="2:5" ht="12.75">
      <c r="B44" s="76"/>
      <c r="C44" s="76"/>
      <c r="D44" s="76"/>
      <c r="E44" s="76"/>
    </row>
  </sheetData>
  <sheetProtection formatCells="0" formatColumns="0" formatRows="0" insertColumns="0" insertRows="0" insertHyperlinks="0" deleteColumns="0" deleteRows="0" autoFilter="0" pivotTables="0"/>
  <mergeCells count="20"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5 J17:J24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5 H17:H24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horizontalDpi="600" verticalDpi="600" orientation="landscape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1">
      <selection activeCell="I13" sqref="I13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9.2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29"/>
    </row>
    <row r="3" spans="1:12" ht="15" customHeight="1">
      <c r="A3" s="89" t="s">
        <v>27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30"/>
    </row>
    <row r="4" spans="1:12" ht="15.75" customHeight="1">
      <c r="A4" s="90" t="s">
        <v>301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8" customHeight="1">
      <c r="A5" s="91" t="s">
        <v>208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3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1"/>
    </row>
    <row r="7" spans="1:12" ht="12.75">
      <c r="A7" s="78" t="s">
        <v>22</v>
      </c>
      <c r="B7" s="78" t="s">
        <v>0</v>
      </c>
      <c r="C7" s="78" t="s">
        <v>1</v>
      </c>
      <c r="D7" s="78" t="s">
        <v>28</v>
      </c>
      <c r="E7" s="78" t="s">
        <v>25</v>
      </c>
      <c r="F7" s="78" t="s">
        <v>26</v>
      </c>
      <c r="G7" s="78" t="s">
        <v>2</v>
      </c>
      <c r="H7" s="78" t="s">
        <v>3</v>
      </c>
      <c r="I7" s="80"/>
      <c r="J7" s="78" t="s">
        <v>4</v>
      </c>
      <c r="K7" s="80"/>
      <c r="L7" s="81" t="s">
        <v>29</v>
      </c>
    </row>
    <row r="8" spans="1:12" ht="12.75">
      <c r="A8" s="79"/>
      <c r="B8" s="78"/>
      <c r="C8" s="78"/>
      <c r="D8" s="79"/>
      <c r="E8" s="79"/>
      <c r="F8" s="78"/>
      <c r="G8" s="79"/>
      <c r="H8" s="78" t="s">
        <v>11</v>
      </c>
      <c r="I8" s="85" t="s">
        <v>24</v>
      </c>
      <c r="J8" s="78" t="s">
        <v>11</v>
      </c>
      <c r="K8" s="85" t="s">
        <v>24</v>
      </c>
      <c r="L8" s="81"/>
    </row>
    <row r="9" spans="1:12" ht="27.75" customHeight="1">
      <c r="A9" s="79"/>
      <c r="B9" s="78"/>
      <c r="C9" s="78"/>
      <c r="D9" s="79"/>
      <c r="E9" s="79"/>
      <c r="F9" s="78"/>
      <c r="G9" s="79"/>
      <c r="H9" s="79"/>
      <c r="I9" s="86"/>
      <c r="J9" s="79"/>
      <c r="K9" s="86"/>
      <c r="L9" s="81"/>
    </row>
    <row r="10" spans="1:12" ht="15.75" customHeight="1">
      <c r="A10" s="51">
        <v>1</v>
      </c>
      <c r="B10" s="41">
        <v>5</v>
      </c>
      <c r="C10" s="46" t="s">
        <v>111</v>
      </c>
      <c r="D10" s="41" t="s">
        <v>32</v>
      </c>
      <c r="E10" s="46" t="s">
        <v>35</v>
      </c>
      <c r="F10" s="50" t="s">
        <v>30</v>
      </c>
      <c r="G10" s="48" t="s">
        <v>43</v>
      </c>
      <c r="H10" s="41">
        <v>1</v>
      </c>
      <c r="I10" s="27">
        <v>25</v>
      </c>
      <c r="J10" s="41">
        <v>1</v>
      </c>
      <c r="K10" s="27">
        <v>25</v>
      </c>
      <c r="L10" s="42">
        <v>50</v>
      </c>
    </row>
    <row r="11" spans="1:12" ht="15.75" customHeight="1">
      <c r="A11" s="51">
        <v>2</v>
      </c>
      <c r="B11" s="41">
        <v>30</v>
      </c>
      <c r="C11" s="46" t="s">
        <v>110</v>
      </c>
      <c r="D11" s="41" t="s">
        <v>32</v>
      </c>
      <c r="E11" s="46" t="s">
        <v>36</v>
      </c>
      <c r="F11" s="50" t="s">
        <v>30</v>
      </c>
      <c r="G11" s="48" t="s">
        <v>41</v>
      </c>
      <c r="H11" s="41">
        <v>2</v>
      </c>
      <c r="I11" s="27">
        <v>22</v>
      </c>
      <c r="J11" s="41">
        <v>2</v>
      </c>
      <c r="K11" s="27">
        <v>22</v>
      </c>
      <c r="L11" s="42">
        <v>44</v>
      </c>
    </row>
    <row r="12" spans="1:12" ht="15.75" customHeight="1">
      <c r="A12" s="51">
        <v>3</v>
      </c>
      <c r="B12" s="52">
        <v>42</v>
      </c>
      <c r="C12" s="73" t="s">
        <v>191</v>
      </c>
      <c r="D12" s="52" t="s">
        <v>34</v>
      </c>
      <c r="E12" s="73" t="s">
        <v>36</v>
      </c>
      <c r="F12" s="50" t="s">
        <v>30</v>
      </c>
      <c r="G12" s="48" t="s">
        <v>41</v>
      </c>
      <c r="H12" s="41">
        <v>3</v>
      </c>
      <c r="I12" s="27">
        <v>20</v>
      </c>
      <c r="J12" s="41">
        <v>4</v>
      </c>
      <c r="K12" s="27">
        <v>18</v>
      </c>
      <c r="L12" s="42">
        <v>38</v>
      </c>
    </row>
    <row r="13" spans="1:12" ht="15.75" customHeight="1">
      <c r="A13" s="51">
        <v>4</v>
      </c>
      <c r="B13" s="41">
        <v>94</v>
      </c>
      <c r="C13" s="46" t="s">
        <v>149</v>
      </c>
      <c r="D13" s="41" t="s">
        <v>31</v>
      </c>
      <c r="E13" s="46" t="s">
        <v>50</v>
      </c>
      <c r="F13" s="50" t="s">
        <v>30</v>
      </c>
      <c r="G13" s="48" t="s">
        <v>40</v>
      </c>
      <c r="H13" s="41">
        <v>7</v>
      </c>
      <c r="I13" s="27">
        <v>14</v>
      </c>
      <c r="J13" s="41">
        <v>3</v>
      </c>
      <c r="K13" s="27">
        <v>20</v>
      </c>
      <c r="L13" s="42">
        <v>34</v>
      </c>
    </row>
    <row r="14" spans="1:12" ht="15.75" customHeight="1">
      <c r="A14" s="51">
        <v>5</v>
      </c>
      <c r="B14" s="41">
        <v>55</v>
      </c>
      <c r="C14" s="46" t="s">
        <v>57</v>
      </c>
      <c r="D14" s="41" t="s">
        <v>31</v>
      </c>
      <c r="E14" s="46" t="s">
        <v>35</v>
      </c>
      <c r="F14" s="50" t="s">
        <v>30</v>
      </c>
      <c r="G14" s="48" t="s">
        <v>43</v>
      </c>
      <c r="H14" s="41">
        <v>4</v>
      </c>
      <c r="I14" s="27">
        <v>18</v>
      </c>
      <c r="J14" s="41">
        <v>5</v>
      </c>
      <c r="K14" s="27">
        <v>16</v>
      </c>
      <c r="L14" s="42">
        <v>34</v>
      </c>
    </row>
    <row r="15" spans="1:12" ht="15.75" customHeight="1">
      <c r="A15" s="51">
        <v>6</v>
      </c>
      <c r="B15" s="41">
        <v>69</v>
      </c>
      <c r="C15" s="46" t="s">
        <v>68</v>
      </c>
      <c r="D15" s="41" t="s">
        <v>31</v>
      </c>
      <c r="E15" s="46" t="s">
        <v>36</v>
      </c>
      <c r="F15" s="50" t="s">
        <v>30</v>
      </c>
      <c r="G15" s="41" t="s">
        <v>38</v>
      </c>
      <c r="H15" s="41">
        <v>6</v>
      </c>
      <c r="I15" s="27">
        <v>15</v>
      </c>
      <c r="J15" s="41">
        <v>6</v>
      </c>
      <c r="K15" s="27">
        <v>15</v>
      </c>
      <c r="L15" s="42">
        <v>30</v>
      </c>
    </row>
    <row r="16" spans="1:12" ht="15.75" customHeight="1">
      <c r="A16" s="51">
        <v>7</v>
      </c>
      <c r="B16" s="41">
        <v>49</v>
      </c>
      <c r="C16" s="46" t="s">
        <v>112</v>
      </c>
      <c r="D16" s="41" t="s">
        <v>31</v>
      </c>
      <c r="E16" s="46" t="s">
        <v>321</v>
      </c>
      <c r="F16" s="50" t="s">
        <v>30</v>
      </c>
      <c r="G16" s="48" t="s">
        <v>39</v>
      </c>
      <c r="H16" s="41">
        <v>5</v>
      </c>
      <c r="I16" s="27">
        <v>16</v>
      </c>
      <c r="J16" s="41">
        <v>8</v>
      </c>
      <c r="K16" s="27">
        <v>13</v>
      </c>
      <c r="L16" s="42">
        <v>29</v>
      </c>
    </row>
    <row r="17" spans="1:12" ht="15.75" customHeight="1">
      <c r="A17" s="51">
        <v>8</v>
      </c>
      <c r="B17" s="41">
        <v>62</v>
      </c>
      <c r="C17" s="46" t="s">
        <v>200</v>
      </c>
      <c r="D17" s="41" t="s">
        <v>31</v>
      </c>
      <c r="E17" s="46" t="s">
        <v>36</v>
      </c>
      <c r="F17" s="50" t="s">
        <v>30</v>
      </c>
      <c r="G17" s="41" t="s">
        <v>38</v>
      </c>
      <c r="H17" s="41">
        <v>9</v>
      </c>
      <c r="I17" s="27">
        <v>12</v>
      </c>
      <c r="J17" s="41">
        <v>7</v>
      </c>
      <c r="K17" s="27">
        <v>14</v>
      </c>
      <c r="L17" s="42">
        <v>26</v>
      </c>
    </row>
    <row r="18" spans="1:12" ht="15.75" customHeight="1">
      <c r="A18" s="51">
        <v>9</v>
      </c>
      <c r="B18" s="41">
        <v>31</v>
      </c>
      <c r="C18" s="46" t="s">
        <v>319</v>
      </c>
      <c r="D18" s="41" t="s">
        <v>31</v>
      </c>
      <c r="E18" s="46" t="s">
        <v>307</v>
      </c>
      <c r="F18" s="50" t="s">
        <v>30</v>
      </c>
      <c r="G18" s="41" t="s">
        <v>38</v>
      </c>
      <c r="H18" s="41">
        <v>8</v>
      </c>
      <c r="I18" s="27">
        <v>13</v>
      </c>
      <c r="J18" s="41">
        <v>10</v>
      </c>
      <c r="K18" s="27">
        <v>11</v>
      </c>
      <c r="L18" s="42">
        <v>24</v>
      </c>
    </row>
    <row r="19" spans="1:12" ht="15.75" customHeight="1">
      <c r="A19" s="51">
        <v>10</v>
      </c>
      <c r="B19" s="41">
        <v>32</v>
      </c>
      <c r="C19" s="46" t="s">
        <v>116</v>
      </c>
      <c r="D19" s="41" t="s">
        <v>31</v>
      </c>
      <c r="E19" s="46" t="s">
        <v>74</v>
      </c>
      <c r="F19" s="50" t="s">
        <v>30</v>
      </c>
      <c r="G19" s="41" t="s">
        <v>38</v>
      </c>
      <c r="H19" s="41">
        <v>10</v>
      </c>
      <c r="I19" s="27">
        <v>11</v>
      </c>
      <c r="J19" s="41">
        <v>9</v>
      </c>
      <c r="K19" s="27">
        <v>12</v>
      </c>
      <c r="L19" s="42">
        <v>23</v>
      </c>
    </row>
    <row r="20" spans="1:12" ht="15.75">
      <c r="A20" s="51">
        <v>11</v>
      </c>
      <c r="B20" s="41">
        <v>89</v>
      </c>
      <c r="C20" s="47" t="s">
        <v>233</v>
      </c>
      <c r="D20" s="41" t="s">
        <v>31</v>
      </c>
      <c r="E20" s="46" t="s">
        <v>36</v>
      </c>
      <c r="F20" s="50" t="s">
        <v>30</v>
      </c>
      <c r="G20" s="48" t="s">
        <v>43</v>
      </c>
      <c r="H20" s="41">
        <v>11</v>
      </c>
      <c r="I20" s="27">
        <v>10</v>
      </c>
      <c r="J20" s="41">
        <v>12</v>
      </c>
      <c r="K20" s="27">
        <v>9</v>
      </c>
      <c r="L20" s="42">
        <v>19</v>
      </c>
    </row>
    <row r="21" spans="1:12" ht="15.75">
      <c r="A21" s="51">
        <v>12</v>
      </c>
      <c r="B21" s="41">
        <v>72</v>
      </c>
      <c r="C21" s="46" t="s">
        <v>205</v>
      </c>
      <c r="D21" s="41" t="s">
        <v>31</v>
      </c>
      <c r="E21" s="46" t="s">
        <v>50</v>
      </c>
      <c r="F21" s="50" t="s">
        <v>30</v>
      </c>
      <c r="G21" s="48" t="s">
        <v>43</v>
      </c>
      <c r="H21" s="41">
        <v>13</v>
      </c>
      <c r="I21" s="27">
        <v>8</v>
      </c>
      <c r="J21" s="41">
        <v>13</v>
      </c>
      <c r="K21" s="27">
        <v>8</v>
      </c>
      <c r="L21" s="42">
        <v>16</v>
      </c>
    </row>
    <row r="22" spans="1:12" ht="15.75">
      <c r="A22" s="51">
        <v>13</v>
      </c>
      <c r="B22" s="41">
        <v>8</v>
      </c>
      <c r="C22" s="46" t="s">
        <v>93</v>
      </c>
      <c r="D22" s="41" t="s">
        <v>31</v>
      </c>
      <c r="E22" s="46" t="s">
        <v>94</v>
      </c>
      <c r="F22" s="50" t="s">
        <v>30</v>
      </c>
      <c r="G22" s="48" t="s">
        <v>43</v>
      </c>
      <c r="H22" s="41">
        <v>12</v>
      </c>
      <c r="I22" s="27">
        <v>9</v>
      </c>
      <c r="J22" s="41">
        <v>15</v>
      </c>
      <c r="K22" s="27">
        <v>6</v>
      </c>
      <c r="L22" s="42">
        <v>15</v>
      </c>
    </row>
    <row r="23" spans="1:12" ht="15.75">
      <c r="A23" s="51">
        <v>14</v>
      </c>
      <c r="B23" s="41">
        <v>300</v>
      </c>
      <c r="C23" s="47" t="s">
        <v>161</v>
      </c>
      <c r="D23" s="41" t="s">
        <v>31</v>
      </c>
      <c r="E23" s="46" t="s">
        <v>306</v>
      </c>
      <c r="F23" s="50" t="s">
        <v>30</v>
      </c>
      <c r="G23" s="48" t="s">
        <v>43</v>
      </c>
      <c r="H23" s="41">
        <v>14</v>
      </c>
      <c r="I23" s="27">
        <v>7</v>
      </c>
      <c r="J23" s="41">
        <v>14</v>
      </c>
      <c r="K23" s="27">
        <v>7</v>
      </c>
      <c r="L23" s="42">
        <v>14</v>
      </c>
    </row>
    <row r="24" spans="1:12" ht="15.75">
      <c r="A24" s="51">
        <v>15</v>
      </c>
      <c r="B24" s="41">
        <v>51</v>
      </c>
      <c r="C24" s="46" t="s">
        <v>193</v>
      </c>
      <c r="D24" s="41" t="s">
        <v>31</v>
      </c>
      <c r="E24" s="46" t="s">
        <v>35</v>
      </c>
      <c r="F24" s="50" t="s">
        <v>30</v>
      </c>
      <c r="G24" s="48" t="s">
        <v>43</v>
      </c>
      <c r="H24" s="41">
        <v>18</v>
      </c>
      <c r="I24" s="27">
        <v>3</v>
      </c>
      <c r="J24" s="41">
        <v>11</v>
      </c>
      <c r="K24" s="27">
        <v>10</v>
      </c>
      <c r="L24" s="42">
        <v>13</v>
      </c>
    </row>
    <row r="25" spans="1:12" ht="15.75">
      <c r="A25" s="51">
        <v>16</v>
      </c>
      <c r="B25" s="52">
        <v>59</v>
      </c>
      <c r="C25" s="74" t="s">
        <v>257</v>
      </c>
      <c r="D25" s="52" t="s">
        <v>31</v>
      </c>
      <c r="E25" s="73" t="s">
        <v>36</v>
      </c>
      <c r="F25" s="50" t="s">
        <v>30</v>
      </c>
      <c r="G25" s="48" t="s">
        <v>43</v>
      </c>
      <c r="H25" s="41">
        <v>15</v>
      </c>
      <c r="I25" s="27">
        <v>6</v>
      </c>
      <c r="J25" s="41">
        <v>16</v>
      </c>
      <c r="K25" s="27">
        <v>5</v>
      </c>
      <c r="L25" s="42">
        <v>11</v>
      </c>
    </row>
    <row r="26" spans="1:12" ht="15.75">
      <c r="A26" s="51">
        <v>17</v>
      </c>
      <c r="B26" s="52">
        <v>810</v>
      </c>
      <c r="C26" s="74" t="s">
        <v>320</v>
      </c>
      <c r="D26" s="52" t="s">
        <v>31</v>
      </c>
      <c r="E26" s="73" t="s">
        <v>306</v>
      </c>
      <c r="F26" s="50" t="s">
        <v>30</v>
      </c>
      <c r="G26" s="48" t="s">
        <v>43</v>
      </c>
      <c r="H26" s="41">
        <v>17</v>
      </c>
      <c r="I26" s="27">
        <v>4</v>
      </c>
      <c r="J26" s="41">
        <v>17</v>
      </c>
      <c r="K26" s="27">
        <v>4</v>
      </c>
      <c r="L26" s="42">
        <v>8</v>
      </c>
    </row>
    <row r="27" spans="1:12" ht="15.75">
      <c r="A27" s="51">
        <v>18</v>
      </c>
      <c r="B27" s="41">
        <v>60</v>
      </c>
      <c r="C27" s="46" t="s">
        <v>56</v>
      </c>
      <c r="D27" s="41" t="s">
        <v>31</v>
      </c>
      <c r="E27" s="46" t="s">
        <v>50</v>
      </c>
      <c r="F27" s="50" t="s">
        <v>30</v>
      </c>
      <c r="G27" s="48" t="s">
        <v>43</v>
      </c>
      <c r="H27" s="41">
        <v>16</v>
      </c>
      <c r="I27" s="27">
        <v>5</v>
      </c>
      <c r="J27" s="41" t="s">
        <v>86</v>
      </c>
      <c r="K27" s="27">
        <v>0</v>
      </c>
      <c r="L27" s="42">
        <v>5</v>
      </c>
    </row>
    <row r="28" spans="1:12" ht="15.75">
      <c r="A28" s="51">
        <v>19</v>
      </c>
      <c r="B28" s="41">
        <v>22</v>
      </c>
      <c r="C28" s="47" t="s">
        <v>164</v>
      </c>
      <c r="D28" s="41" t="s">
        <v>31</v>
      </c>
      <c r="E28" s="46" t="s">
        <v>306</v>
      </c>
      <c r="F28" s="50" t="s">
        <v>30</v>
      </c>
      <c r="G28" s="48" t="s">
        <v>43</v>
      </c>
      <c r="H28" s="41">
        <v>19</v>
      </c>
      <c r="I28" s="27">
        <v>2</v>
      </c>
      <c r="J28" s="41">
        <v>18</v>
      </c>
      <c r="K28" s="27">
        <v>3</v>
      </c>
      <c r="L28" s="42">
        <v>5</v>
      </c>
    </row>
    <row r="29" spans="2:13" ht="15.75">
      <c r="B29" s="33" t="s">
        <v>23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2"/>
    </row>
    <row r="30" spans="2:13" ht="15.75">
      <c r="B30" s="33" t="s">
        <v>248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2:13" ht="15.75">
      <c r="B31" s="33" t="s">
        <v>45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2"/>
    </row>
    <row r="32" spans="2:13" ht="15.75">
      <c r="B32" s="77" t="s">
        <v>58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6" spans="2:5" ht="15.75">
      <c r="B36" s="56">
        <v>57</v>
      </c>
      <c r="C36" s="58" t="s">
        <v>55</v>
      </c>
      <c r="D36" s="56" t="s">
        <v>31</v>
      </c>
      <c r="E36" s="58" t="s">
        <v>36</v>
      </c>
    </row>
    <row r="37" spans="2:5" ht="15.75">
      <c r="B37" s="54">
        <v>17</v>
      </c>
      <c r="C37" s="64" t="s">
        <v>255</v>
      </c>
      <c r="D37" s="54" t="s">
        <v>31</v>
      </c>
      <c r="E37" s="55" t="s">
        <v>113</v>
      </c>
    </row>
    <row r="38" spans="2:5" ht="15.75">
      <c r="B38" s="54">
        <v>58</v>
      </c>
      <c r="C38" s="64" t="s">
        <v>256</v>
      </c>
      <c r="D38" s="54" t="s">
        <v>31</v>
      </c>
      <c r="E38" s="55" t="s">
        <v>113</v>
      </c>
    </row>
    <row r="39" spans="2:5" ht="15.75">
      <c r="B39" s="54">
        <v>7</v>
      </c>
      <c r="C39" s="64" t="s">
        <v>162</v>
      </c>
      <c r="D39" s="54" t="s">
        <v>31</v>
      </c>
      <c r="E39" s="55" t="s">
        <v>46</v>
      </c>
    </row>
    <row r="40" spans="2:5" ht="15.75">
      <c r="B40" s="54">
        <v>52</v>
      </c>
      <c r="C40" s="55" t="s">
        <v>150</v>
      </c>
      <c r="D40" s="54" t="s">
        <v>31</v>
      </c>
      <c r="E40" s="55" t="s">
        <v>36</v>
      </c>
    </row>
    <row r="41" spans="2:5" ht="15.75">
      <c r="B41" s="54">
        <v>84</v>
      </c>
      <c r="C41" s="55" t="s">
        <v>159</v>
      </c>
      <c r="D41" s="54" t="s">
        <v>31</v>
      </c>
      <c r="E41" s="55" t="s">
        <v>37</v>
      </c>
    </row>
    <row r="42" spans="2:5" ht="15.75">
      <c r="B42" s="56">
        <v>48</v>
      </c>
      <c r="C42" s="58" t="s">
        <v>163</v>
      </c>
      <c r="D42" s="56" t="s">
        <v>31</v>
      </c>
      <c r="E42" s="58" t="s">
        <v>36</v>
      </c>
    </row>
    <row r="43" spans="2:5" ht="15.75">
      <c r="B43" s="56">
        <v>65</v>
      </c>
      <c r="C43" s="58" t="s">
        <v>69</v>
      </c>
      <c r="D43" s="56" t="s">
        <v>31</v>
      </c>
      <c r="E43" s="58" t="s">
        <v>36</v>
      </c>
    </row>
    <row r="44" spans="2:5" ht="15.75">
      <c r="B44" s="56">
        <v>92</v>
      </c>
      <c r="C44" s="58" t="s">
        <v>151</v>
      </c>
      <c r="D44" s="56" t="s">
        <v>31</v>
      </c>
      <c r="E44" s="58" t="s">
        <v>152</v>
      </c>
    </row>
    <row r="45" spans="2:5" ht="15.75">
      <c r="B45" s="56">
        <v>111</v>
      </c>
      <c r="C45" s="58" t="s">
        <v>192</v>
      </c>
      <c r="D45" s="56" t="s">
        <v>31</v>
      </c>
      <c r="E45" s="58" t="s">
        <v>35</v>
      </c>
    </row>
    <row r="46" spans="2:5" ht="15.75">
      <c r="B46" s="56">
        <v>87</v>
      </c>
      <c r="C46" s="57" t="s">
        <v>153</v>
      </c>
      <c r="D46" s="56" t="s">
        <v>31</v>
      </c>
      <c r="E46" s="58" t="s">
        <v>36</v>
      </c>
    </row>
    <row r="47" spans="2:5" ht="15.75">
      <c r="B47" s="56">
        <v>9</v>
      </c>
      <c r="C47" s="58" t="s">
        <v>276</v>
      </c>
      <c r="D47" s="56" t="s">
        <v>34</v>
      </c>
      <c r="E47" s="58" t="s">
        <v>50</v>
      </c>
    </row>
    <row r="48" spans="2:5" ht="15.75">
      <c r="B48" s="56">
        <v>56</v>
      </c>
      <c r="C48" s="58" t="s">
        <v>120</v>
      </c>
      <c r="D48" s="56" t="s">
        <v>31</v>
      </c>
      <c r="E48" s="58" t="s">
        <v>35</v>
      </c>
    </row>
    <row r="49" spans="2:5" ht="16.5" customHeight="1">
      <c r="B49" s="56">
        <v>19</v>
      </c>
      <c r="C49" s="58" t="s">
        <v>294</v>
      </c>
      <c r="D49" s="56" t="s">
        <v>31</v>
      </c>
      <c r="E49" s="58" t="s">
        <v>35</v>
      </c>
    </row>
    <row r="50" spans="2:5" ht="15.75">
      <c r="B50" s="56">
        <v>46</v>
      </c>
      <c r="C50" s="58" t="s">
        <v>194</v>
      </c>
      <c r="D50" s="56" t="s">
        <v>31</v>
      </c>
      <c r="E50" s="58" t="s">
        <v>195</v>
      </c>
    </row>
    <row r="51" spans="2:5" ht="15.75">
      <c r="B51" s="54">
        <v>41</v>
      </c>
      <c r="C51" s="55" t="s">
        <v>114</v>
      </c>
      <c r="D51" s="54" t="s">
        <v>31</v>
      </c>
      <c r="E51" s="55" t="s">
        <v>50</v>
      </c>
    </row>
    <row r="52" spans="2:5" ht="15.75">
      <c r="B52" s="56">
        <v>43</v>
      </c>
      <c r="C52" s="58" t="s">
        <v>160</v>
      </c>
      <c r="D52" s="56" t="s">
        <v>31</v>
      </c>
      <c r="E52" s="58" t="s">
        <v>35</v>
      </c>
    </row>
    <row r="53" spans="2:5" ht="15.75">
      <c r="B53" s="54">
        <v>71</v>
      </c>
      <c r="C53" s="64" t="s">
        <v>295</v>
      </c>
      <c r="D53" s="54" t="s">
        <v>31</v>
      </c>
      <c r="E53" s="55" t="s">
        <v>36</v>
      </c>
    </row>
    <row r="54" spans="2:5" ht="15.75">
      <c r="B54" s="56">
        <v>95</v>
      </c>
      <c r="C54" s="58" t="s">
        <v>296</v>
      </c>
      <c r="D54" s="56" t="s">
        <v>31</v>
      </c>
      <c r="E54" s="58" t="s">
        <v>35</v>
      </c>
    </row>
  </sheetData>
  <sheetProtection/>
  <mergeCells count="19">
    <mergeCell ref="B32:M32"/>
    <mergeCell ref="G7:G9"/>
    <mergeCell ref="H7:I7"/>
    <mergeCell ref="J7:K7"/>
    <mergeCell ref="L7:L9"/>
    <mergeCell ref="H8:H9"/>
    <mergeCell ref="I8:I9"/>
    <mergeCell ref="J8:J9"/>
    <mergeCell ref="K8:K9"/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8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8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1">
      <selection activeCell="B43" sqref="B43:E68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27.421875" style="0" customWidth="1"/>
    <col min="4" max="4" width="7.28125" style="0" customWidth="1"/>
    <col min="5" max="5" width="21.8515625" style="0" customWidth="1"/>
    <col min="6" max="6" width="9.57421875" style="0" customWidth="1"/>
    <col min="7" max="7" width="5.7109375" style="0" customWidth="1"/>
    <col min="8" max="8" width="5.421875" style="0" customWidth="1"/>
    <col min="9" max="9" width="5.7109375" style="0" customWidth="1"/>
    <col min="10" max="10" width="4.7109375" style="0" customWidth="1"/>
  </cols>
  <sheetData>
    <row r="1" spans="1:11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27.75" customHeight="1">
      <c r="A2" s="89" t="s">
        <v>300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29"/>
    </row>
    <row r="3" spans="1:12" ht="12.75" customHeight="1">
      <c r="A3" s="89" t="s">
        <v>27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30"/>
    </row>
    <row r="4" spans="1:12" ht="18" customHeight="1">
      <c r="A4" s="90" t="s">
        <v>301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1" ht="12.75">
      <c r="A5" s="107" t="s">
        <v>83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ht="7.5" customHeight="1" thickBot="1"/>
    <row r="7" spans="1:11" ht="13.5" thickBot="1">
      <c r="A7" s="96" t="s">
        <v>22</v>
      </c>
      <c r="B7" s="96" t="s">
        <v>0</v>
      </c>
      <c r="C7" s="96" t="s">
        <v>1</v>
      </c>
      <c r="D7" s="96" t="s">
        <v>28</v>
      </c>
      <c r="E7" s="96" t="s">
        <v>25</v>
      </c>
      <c r="F7" s="96" t="s">
        <v>2</v>
      </c>
      <c r="G7" s="99" t="s">
        <v>3</v>
      </c>
      <c r="H7" s="100"/>
      <c r="I7" s="99" t="s">
        <v>4</v>
      </c>
      <c r="J7" s="100"/>
      <c r="K7" s="103" t="s">
        <v>29</v>
      </c>
    </row>
    <row r="8" spans="1:11" ht="12.75">
      <c r="A8" s="101"/>
      <c r="B8" s="97"/>
      <c r="C8" s="97"/>
      <c r="D8" s="97"/>
      <c r="E8" s="97"/>
      <c r="F8" s="97"/>
      <c r="G8" s="94" t="s">
        <v>11</v>
      </c>
      <c r="H8" s="92" t="s">
        <v>24</v>
      </c>
      <c r="I8" s="94" t="s">
        <v>11</v>
      </c>
      <c r="J8" s="92" t="s">
        <v>24</v>
      </c>
      <c r="K8" s="104"/>
    </row>
    <row r="9" spans="1:11" ht="21.75" customHeight="1" thickBot="1">
      <c r="A9" s="102"/>
      <c r="B9" s="98"/>
      <c r="C9" s="98"/>
      <c r="D9" s="98"/>
      <c r="E9" s="98"/>
      <c r="F9" s="98"/>
      <c r="G9" s="108"/>
      <c r="H9" s="106"/>
      <c r="I9" s="95"/>
      <c r="J9" s="93"/>
      <c r="K9" s="105"/>
    </row>
    <row r="10" spans="1:11" ht="15.75">
      <c r="A10" s="43">
        <v>1</v>
      </c>
      <c r="B10" s="41">
        <v>7</v>
      </c>
      <c r="C10" s="46" t="s">
        <v>238</v>
      </c>
      <c r="D10" s="41" t="s">
        <v>31</v>
      </c>
      <c r="E10" s="46" t="s">
        <v>74</v>
      </c>
      <c r="F10" s="48" t="s">
        <v>40</v>
      </c>
      <c r="G10" s="41">
        <v>1</v>
      </c>
      <c r="H10" s="27">
        <v>25</v>
      </c>
      <c r="I10" s="35">
        <v>1</v>
      </c>
      <c r="J10" s="36">
        <v>25</v>
      </c>
      <c r="K10" s="28">
        <v>50</v>
      </c>
    </row>
    <row r="11" spans="1:11" ht="15.75">
      <c r="A11" s="43">
        <v>2</v>
      </c>
      <c r="B11" s="41">
        <v>70</v>
      </c>
      <c r="C11" s="46" t="s">
        <v>196</v>
      </c>
      <c r="D11" s="41" t="s">
        <v>31</v>
      </c>
      <c r="E11" s="46" t="s">
        <v>197</v>
      </c>
      <c r="F11" s="48" t="s">
        <v>39</v>
      </c>
      <c r="G11" s="41">
        <v>2</v>
      </c>
      <c r="H11" s="27">
        <v>22</v>
      </c>
      <c r="I11" s="35">
        <v>2</v>
      </c>
      <c r="J11" s="36">
        <v>22</v>
      </c>
      <c r="K11" s="28">
        <v>44</v>
      </c>
    </row>
    <row r="12" spans="1:11" ht="15.75">
      <c r="A12" s="43">
        <v>3</v>
      </c>
      <c r="B12" s="41">
        <v>20</v>
      </c>
      <c r="C12" s="46" t="s">
        <v>199</v>
      </c>
      <c r="D12" s="41" t="s">
        <v>31</v>
      </c>
      <c r="E12" s="46" t="s">
        <v>187</v>
      </c>
      <c r="F12" s="48" t="s">
        <v>43</v>
      </c>
      <c r="G12" s="41">
        <v>5</v>
      </c>
      <c r="H12" s="27">
        <v>16</v>
      </c>
      <c r="I12" s="35">
        <v>3</v>
      </c>
      <c r="J12" s="36">
        <v>20</v>
      </c>
      <c r="K12" s="28">
        <v>36</v>
      </c>
    </row>
    <row r="13" spans="1:11" ht="15.75">
      <c r="A13" s="43">
        <v>4</v>
      </c>
      <c r="B13" s="41">
        <v>71</v>
      </c>
      <c r="C13" s="46" t="s">
        <v>81</v>
      </c>
      <c r="D13" s="41" t="s">
        <v>31</v>
      </c>
      <c r="E13" s="46" t="s">
        <v>50</v>
      </c>
      <c r="F13" s="48" t="s">
        <v>39</v>
      </c>
      <c r="G13" s="41">
        <v>4</v>
      </c>
      <c r="H13" s="27">
        <v>18</v>
      </c>
      <c r="I13" s="35">
        <v>6</v>
      </c>
      <c r="J13" s="36">
        <v>15</v>
      </c>
      <c r="K13" s="28">
        <v>33</v>
      </c>
    </row>
    <row r="14" spans="1:11" ht="15.75">
      <c r="A14" s="43">
        <v>5</v>
      </c>
      <c r="B14" s="41">
        <v>32</v>
      </c>
      <c r="C14" s="46" t="s">
        <v>116</v>
      </c>
      <c r="D14" s="41" t="s">
        <v>31</v>
      </c>
      <c r="E14" s="46" t="s">
        <v>74</v>
      </c>
      <c r="F14" s="48" t="s">
        <v>39</v>
      </c>
      <c r="G14" s="41">
        <v>9</v>
      </c>
      <c r="H14" s="27">
        <v>12</v>
      </c>
      <c r="I14" s="35">
        <v>4</v>
      </c>
      <c r="J14" s="36">
        <v>18</v>
      </c>
      <c r="K14" s="28">
        <v>30</v>
      </c>
    </row>
    <row r="15" spans="1:11" ht="15.75">
      <c r="A15" s="43">
        <v>6</v>
      </c>
      <c r="B15" s="41">
        <v>66</v>
      </c>
      <c r="C15" s="46" t="s">
        <v>297</v>
      </c>
      <c r="D15" s="41" t="s">
        <v>31</v>
      </c>
      <c r="E15" s="46" t="s">
        <v>74</v>
      </c>
      <c r="F15" s="48" t="s">
        <v>40</v>
      </c>
      <c r="G15" s="41">
        <v>7</v>
      </c>
      <c r="H15" s="27">
        <v>14</v>
      </c>
      <c r="I15" s="35">
        <v>5</v>
      </c>
      <c r="J15" s="36">
        <v>16</v>
      </c>
      <c r="K15" s="28">
        <v>30</v>
      </c>
    </row>
    <row r="16" spans="1:11" ht="15.75">
      <c r="A16" s="43">
        <v>7</v>
      </c>
      <c r="B16" s="41">
        <v>171</v>
      </c>
      <c r="C16" s="46" t="s">
        <v>279</v>
      </c>
      <c r="D16" s="41" t="s">
        <v>31</v>
      </c>
      <c r="E16" s="46" t="s">
        <v>50</v>
      </c>
      <c r="F16" s="48" t="s">
        <v>39</v>
      </c>
      <c r="G16" s="41">
        <v>6</v>
      </c>
      <c r="H16" s="27">
        <v>15</v>
      </c>
      <c r="I16" s="35">
        <v>7</v>
      </c>
      <c r="J16" s="36">
        <v>14</v>
      </c>
      <c r="K16" s="28">
        <v>29</v>
      </c>
    </row>
    <row r="17" spans="1:11" ht="15.75">
      <c r="A17" s="43">
        <v>8</v>
      </c>
      <c r="B17" s="41">
        <v>60</v>
      </c>
      <c r="C17" s="46" t="s">
        <v>56</v>
      </c>
      <c r="D17" s="41" t="s">
        <v>31</v>
      </c>
      <c r="E17" s="46" t="s">
        <v>50</v>
      </c>
      <c r="F17" s="48" t="s">
        <v>43</v>
      </c>
      <c r="G17" s="41">
        <v>8</v>
      </c>
      <c r="H17" s="27">
        <v>13</v>
      </c>
      <c r="I17" s="35">
        <v>8</v>
      </c>
      <c r="J17" s="36">
        <v>13</v>
      </c>
      <c r="K17" s="28">
        <v>26</v>
      </c>
    </row>
    <row r="18" spans="1:11" ht="15.75">
      <c r="A18" s="43">
        <v>9</v>
      </c>
      <c r="B18" s="41">
        <v>8</v>
      </c>
      <c r="C18" s="46" t="s">
        <v>240</v>
      </c>
      <c r="D18" s="41" t="s">
        <v>31</v>
      </c>
      <c r="E18" s="46" t="s">
        <v>35</v>
      </c>
      <c r="F18" s="48" t="s">
        <v>43</v>
      </c>
      <c r="G18" s="41">
        <v>3</v>
      </c>
      <c r="H18" s="27">
        <v>20</v>
      </c>
      <c r="I18" s="35">
        <v>19</v>
      </c>
      <c r="J18" s="36">
        <v>2</v>
      </c>
      <c r="K18" s="28">
        <v>22</v>
      </c>
    </row>
    <row r="19" spans="1:11" ht="15.75">
      <c r="A19" s="43">
        <v>10</v>
      </c>
      <c r="B19" s="41">
        <v>72</v>
      </c>
      <c r="C19" s="46" t="s">
        <v>205</v>
      </c>
      <c r="D19" s="41" t="s">
        <v>31</v>
      </c>
      <c r="E19" s="46" t="s">
        <v>50</v>
      </c>
      <c r="F19" s="48" t="s">
        <v>39</v>
      </c>
      <c r="G19" s="41">
        <v>11</v>
      </c>
      <c r="H19" s="27">
        <v>10</v>
      </c>
      <c r="I19" s="35">
        <v>9</v>
      </c>
      <c r="J19" s="36">
        <v>12</v>
      </c>
      <c r="K19" s="28">
        <v>22</v>
      </c>
    </row>
    <row r="20" spans="1:11" ht="15.75">
      <c r="A20" s="43">
        <v>11</v>
      </c>
      <c r="B20" s="60">
        <v>87</v>
      </c>
      <c r="C20" s="61" t="s">
        <v>206</v>
      </c>
      <c r="D20" s="60" t="s">
        <v>31</v>
      </c>
      <c r="E20" s="61" t="s">
        <v>50</v>
      </c>
      <c r="F20" s="48" t="s">
        <v>43</v>
      </c>
      <c r="G20" s="41">
        <v>10</v>
      </c>
      <c r="H20" s="27">
        <v>11</v>
      </c>
      <c r="I20" s="35">
        <v>11</v>
      </c>
      <c r="J20" s="36">
        <v>10</v>
      </c>
      <c r="K20" s="28">
        <v>21</v>
      </c>
    </row>
    <row r="21" spans="1:11" ht="15.75">
      <c r="A21" s="43">
        <v>12</v>
      </c>
      <c r="B21" s="41">
        <v>44</v>
      </c>
      <c r="C21" s="46" t="s">
        <v>173</v>
      </c>
      <c r="D21" s="41" t="s">
        <v>31</v>
      </c>
      <c r="E21" s="46" t="s">
        <v>174</v>
      </c>
      <c r="F21" s="48" t="s">
        <v>39</v>
      </c>
      <c r="G21" s="41">
        <v>13</v>
      </c>
      <c r="H21" s="27">
        <v>8</v>
      </c>
      <c r="I21" s="35">
        <v>10</v>
      </c>
      <c r="J21" s="36">
        <v>11</v>
      </c>
      <c r="K21" s="28">
        <v>19</v>
      </c>
    </row>
    <row r="22" spans="1:11" ht="15.75">
      <c r="A22" s="43">
        <v>13</v>
      </c>
      <c r="B22" s="60">
        <v>19</v>
      </c>
      <c r="C22" s="61" t="s">
        <v>176</v>
      </c>
      <c r="D22" s="60" t="s">
        <v>31</v>
      </c>
      <c r="E22" s="61" t="s">
        <v>177</v>
      </c>
      <c r="F22" s="48" t="s">
        <v>39</v>
      </c>
      <c r="G22" s="41">
        <v>12</v>
      </c>
      <c r="H22" s="27">
        <v>9</v>
      </c>
      <c r="I22" s="53">
        <v>13</v>
      </c>
      <c r="J22" s="36">
        <v>8</v>
      </c>
      <c r="K22" s="28">
        <v>17</v>
      </c>
    </row>
    <row r="23" spans="1:11" ht="15.75">
      <c r="A23" s="43">
        <v>14</v>
      </c>
      <c r="B23" s="41">
        <v>28</v>
      </c>
      <c r="C23" s="46" t="s">
        <v>118</v>
      </c>
      <c r="D23" s="41" t="s">
        <v>31</v>
      </c>
      <c r="E23" s="46" t="s">
        <v>35</v>
      </c>
      <c r="F23" s="48" t="s">
        <v>43</v>
      </c>
      <c r="G23" s="41">
        <v>15</v>
      </c>
      <c r="H23" s="27">
        <v>6</v>
      </c>
      <c r="I23" s="35">
        <v>14</v>
      </c>
      <c r="J23" s="36">
        <v>7</v>
      </c>
      <c r="K23" s="28">
        <v>13</v>
      </c>
    </row>
    <row r="24" spans="1:11" ht="15.75">
      <c r="A24" s="43">
        <v>15</v>
      </c>
      <c r="B24" s="60">
        <v>147</v>
      </c>
      <c r="C24" s="61" t="s">
        <v>239</v>
      </c>
      <c r="D24" s="60" t="s">
        <v>31</v>
      </c>
      <c r="E24" s="61" t="s">
        <v>76</v>
      </c>
      <c r="F24" s="48" t="s">
        <v>43</v>
      </c>
      <c r="G24" s="41">
        <v>14</v>
      </c>
      <c r="H24" s="27">
        <v>7</v>
      </c>
      <c r="I24" s="35">
        <v>15</v>
      </c>
      <c r="J24" s="36">
        <v>6</v>
      </c>
      <c r="K24" s="28">
        <v>13</v>
      </c>
    </row>
    <row r="25" spans="1:11" ht="15.75">
      <c r="A25" s="43">
        <v>16</v>
      </c>
      <c r="B25" s="60">
        <v>81</v>
      </c>
      <c r="C25" s="61" t="s">
        <v>298</v>
      </c>
      <c r="D25" s="60" t="s">
        <v>31</v>
      </c>
      <c r="E25" s="61" t="s">
        <v>76</v>
      </c>
      <c r="F25" s="48" t="s">
        <v>43</v>
      </c>
      <c r="G25" s="41">
        <v>16</v>
      </c>
      <c r="H25" s="27">
        <v>5</v>
      </c>
      <c r="I25" s="35">
        <v>16</v>
      </c>
      <c r="J25" s="36">
        <v>5</v>
      </c>
      <c r="K25" s="28">
        <v>10</v>
      </c>
    </row>
    <row r="26" spans="1:11" ht="15.75">
      <c r="A26" s="43">
        <v>17</v>
      </c>
      <c r="B26" s="41">
        <v>55</v>
      </c>
      <c r="C26" s="46" t="s">
        <v>275</v>
      </c>
      <c r="D26" s="41" t="s">
        <v>31</v>
      </c>
      <c r="E26" s="46" t="s">
        <v>50</v>
      </c>
      <c r="F26" s="48" t="s">
        <v>43</v>
      </c>
      <c r="G26" s="41" t="s">
        <v>85</v>
      </c>
      <c r="H26" s="27">
        <v>0</v>
      </c>
      <c r="I26" s="35">
        <v>12</v>
      </c>
      <c r="J26" s="36">
        <v>9</v>
      </c>
      <c r="K26" s="28">
        <v>9</v>
      </c>
    </row>
    <row r="27" spans="1:11" ht="15.75">
      <c r="A27" s="43">
        <v>18</v>
      </c>
      <c r="B27" s="41">
        <v>51</v>
      </c>
      <c r="C27" s="46" t="s">
        <v>144</v>
      </c>
      <c r="D27" s="41" t="s">
        <v>31</v>
      </c>
      <c r="E27" s="46" t="s">
        <v>103</v>
      </c>
      <c r="F27" s="48" t="s">
        <v>43</v>
      </c>
      <c r="G27" s="41">
        <v>17</v>
      </c>
      <c r="H27" s="27">
        <v>4</v>
      </c>
      <c r="I27" s="35">
        <v>17</v>
      </c>
      <c r="J27" s="36">
        <v>4</v>
      </c>
      <c r="K27" s="28">
        <v>8</v>
      </c>
    </row>
    <row r="28" spans="1:11" ht="15.75">
      <c r="A28" s="43">
        <v>19</v>
      </c>
      <c r="B28" s="41">
        <v>21</v>
      </c>
      <c r="C28" s="46" t="s">
        <v>299</v>
      </c>
      <c r="D28" s="41" t="s">
        <v>31</v>
      </c>
      <c r="E28" s="46" t="s">
        <v>35</v>
      </c>
      <c r="F28" s="48" t="s">
        <v>43</v>
      </c>
      <c r="G28" s="41">
        <v>18</v>
      </c>
      <c r="H28" s="27">
        <v>3</v>
      </c>
      <c r="I28" s="35">
        <v>18</v>
      </c>
      <c r="J28" s="36">
        <v>3</v>
      </c>
      <c r="K28" s="28">
        <v>6</v>
      </c>
    </row>
    <row r="29" spans="1:11" ht="15.75">
      <c r="A29" s="43">
        <v>20</v>
      </c>
      <c r="B29" s="63"/>
      <c r="C29" s="63"/>
      <c r="D29" s="63"/>
      <c r="E29" s="63"/>
      <c r="F29" s="48"/>
      <c r="G29" s="52"/>
      <c r="H29" s="27"/>
      <c r="I29" s="53"/>
      <c r="J29" s="36"/>
      <c r="K29" s="28"/>
    </row>
    <row r="31" spans="1:11" ht="15.75">
      <c r="A31" s="77" t="s">
        <v>23</v>
      </c>
      <c r="B31" s="77"/>
      <c r="C31" s="77"/>
      <c r="D31" s="77"/>
      <c r="E31" s="77"/>
      <c r="F31" s="77"/>
      <c r="G31" s="77"/>
      <c r="H31" s="77"/>
      <c r="I31" s="77"/>
      <c r="J31" s="77"/>
      <c r="K31" s="32"/>
    </row>
    <row r="32" spans="1:11" ht="15.75">
      <c r="A32" s="77" t="s">
        <v>247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</row>
    <row r="33" spans="1:11" ht="15.75">
      <c r="A33" s="33"/>
      <c r="B33" s="33"/>
      <c r="C33" s="33"/>
      <c r="D33" s="33"/>
      <c r="E33" s="33"/>
      <c r="F33" s="34"/>
      <c r="G33" s="33"/>
      <c r="H33" s="33"/>
      <c r="I33" s="33"/>
      <c r="J33" s="33"/>
      <c r="K33" s="32"/>
    </row>
    <row r="34" spans="1:11" ht="15.75">
      <c r="A34" s="77" t="s">
        <v>45</v>
      </c>
      <c r="B34" s="77"/>
      <c r="C34" s="77"/>
      <c r="D34" s="77"/>
      <c r="E34" s="77"/>
      <c r="F34" s="77"/>
      <c r="G34" s="77"/>
      <c r="H34" s="77"/>
      <c r="I34" s="77"/>
      <c r="J34" s="77"/>
      <c r="K34" s="32"/>
    </row>
    <row r="35" spans="1:11" ht="15.75">
      <c r="A35" s="77" t="s">
        <v>58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43" spans="2:5" ht="15.75">
      <c r="B43" s="56">
        <v>85</v>
      </c>
      <c r="C43" s="58" t="s">
        <v>156</v>
      </c>
      <c r="D43" s="56" t="s">
        <v>31</v>
      </c>
      <c r="E43" s="58" t="s">
        <v>157</v>
      </c>
    </row>
    <row r="44" spans="2:5" ht="15.75">
      <c r="B44" s="56">
        <v>96</v>
      </c>
      <c r="C44" s="58" t="s">
        <v>252</v>
      </c>
      <c r="D44" s="56" t="s">
        <v>31</v>
      </c>
      <c r="E44" s="58" t="s">
        <v>50</v>
      </c>
    </row>
    <row r="45" spans="2:5" ht="15.75">
      <c r="B45" s="56">
        <v>850</v>
      </c>
      <c r="C45" s="58" t="s">
        <v>251</v>
      </c>
      <c r="D45" s="56" t="s">
        <v>31</v>
      </c>
      <c r="E45" s="58" t="s">
        <v>113</v>
      </c>
    </row>
    <row r="46" spans="2:5" ht="15.75">
      <c r="B46" s="56">
        <v>220</v>
      </c>
      <c r="C46" s="58" t="s">
        <v>253</v>
      </c>
      <c r="D46" s="56" t="s">
        <v>31</v>
      </c>
      <c r="E46" s="58" t="s">
        <v>113</v>
      </c>
    </row>
    <row r="47" spans="2:5" ht="15.75">
      <c r="B47" s="56">
        <v>73</v>
      </c>
      <c r="C47" s="58" t="s">
        <v>129</v>
      </c>
      <c r="D47" s="56" t="s">
        <v>31</v>
      </c>
      <c r="E47" s="58" t="s">
        <v>130</v>
      </c>
    </row>
    <row r="48" spans="2:5" ht="15.75">
      <c r="B48" s="56">
        <v>99</v>
      </c>
      <c r="C48" s="58" t="s">
        <v>124</v>
      </c>
      <c r="D48" s="56" t="s">
        <v>31</v>
      </c>
      <c r="E48" s="58" t="s">
        <v>35</v>
      </c>
    </row>
    <row r="49" spans="2:5" ht="15.75">
      <c r="B49" s="56">
        <v>299</v>
      </c>
      <c r="C49" s="58" t="s">
        <v>254</v>
      </c>
      <c r="D49" s="56" t="s">
        <v>31</v>
      </c>
      <c r="E49" s="58" t="s">
        <v>50</v>
      </c>
    </row>
    <row r="50" spans="2:5" ht="15.75">
      <c r="B50" s="56">
        <v>22</v>
      </c>
      <c r="C50" s="57" t="s">
        <v>175</v>
      </c>
      <c r="D50" s="56" t="s">
        <v>31</v>
      </c>
      <c r="E50" s="58" t="s">
        <v>46</v>
      </c>
    </row>
    <row r="51" spans="2:5" ht="15.75">
      <c r="B51" s="56">
        <v>58</v>
      </c>
      <c r="C51" s="58" t="s">
        <v>119</v>
      </c>
      <c r="D51" s="56" t="s">
        <v>31</v>
      </c>
      <c r="E51" s="58" t="s">
        <v>50</v>
      </c>
    </row>
    <row r="52" spans="2:5" ht="15.75">
      <c r="B52" s="56">
        <v>545</v>
      </c>
      <c r="C52" s="58" t="s">
        <v>171</v>
      </c>
      <c r="D52" s="56" t="s">
        <v>31</v>
      </c>
      <c r="E52" s="58" t="s">
        <v>113</v>
      </c>
    </row>
    <row r="53" spans="2:5" ht="15.75">
      <c r="B53" s="56">
        <v>38</v>
      </c>
      <c r="C53" s="58" t="s">
        <v>117</v>
      </c>
      <c r="D53" s="56" t="s">
        <v>31</v>
      </c>
      <c r="E53" s="58" t="s">
        <v>102</v>
      </c>
    </row>
    <row r="54" spans="2:5" ht="15.75">
      <c r="B54" s="56">
        <v>13</v>
      </c>
      <c r="C54" s="58" t="s">
        <v>77</v>
      </c>
      <c r="D54" s="56" t="s">
        <v>31</v>
      </c>
      <c r="E54" s="58" t="s">
        <v>78</v>
      </c>
    </row>
    <row r="55" spans="2:5" ht="15.75">
      <c r="B55" s="56">
        <v>23</v>
      </c>
      <c r="C55" s="58" t="s">
        <v>123</v>
      </c>
      <c r="D55" s="56" t="s">
        <v>31</v>
      </c>
      <c r="E55" s="58" t="s">
        <v>113</v>
      </c>
    </row>
    <row r="56" spans="2:5" ht="15.75">
      <c r="B56" s="56">
        <v>37</v>
      </c>
      <c r="C56" s="57" t="s">
        <v>79</v>
      </c>
      <c r="D56" s="56" t="s">
        <v>31</v>
      </c>
      <c r="E56" s="58" t="s">
        <v>80</v>
      </c>
    </row>
    <row r="57" spans="2:5" ht="15.75">
      <c r="B57" s="56">
        <v>99</v>
      </c>
      <c r="C57" s="58" t="s">
        <v>131</v>
      </c>
      <c r="D57" s="56" t="s">
        <v>31</v>
      </c>
      <c r="E57" s="58" t="s">
        <v>50</v>
      </c>
    </row>
    <row r="58" spans="2:5" ht="15.75">
      <c r="B58" s="56">
        <v>51</v>
      </c>
      <c r="C58" s="58" t="s">
        <v>125</v>
      </c>
      <c r="D58" s="56" t="s">
        <v>31</v>
      </c>
      <c r="E58" s="58" t="s">
        <v>50</v>
      </c>
    </row>
    <row r="59" spans="2:5" ht="15.75">
      <c r="B59" s="56">
        <v>63</v>
      </c>
      <c r="C59" s="58" t="s">
        <v>126</v>
      </c>
      <c r="D59" s="56" t="s">
        <v>31</v>
      </c>
      <c r="E59" s="58" t="s">
        <v>36</v>
      </c>
    </row>
    <row r="60" spans="2:5" ht="15.75">
      <c r="B60" s="56">
        <v>151</v>
      </c>
      <c r="C60" s="58" t="s">
        <v>146</v>
      </c>
      <c r="D60" s="56">
        <v>1</v>
      </c>
      <c r="E60" s="58" t="s">
        <v>198</v>
      </c>
    </row>
    <row r="61" spans="2:5" ht="15.75">
      <c r="B61" s="56">
        <v>9</v>
      </c>
      <c r="C61" s="58" t="s">
        <v>128</v>
      </c>
      <c r="D61" s="56" t="s">
        <v>31</v>
      </c>
      <c r="E61" s="58" t="s">
        <v>101</v>
      </c>
    </row>
    <row r="62" spans="2:5" ht="15.75">
      <c r="B62" s="56">
        <v>21</v>
      </c>
      <c r="C62" s="58" t="s">
        <v>201</v>
      </c>
      <c r="D62" s="56" t="s">
        <v>31</v>
      </c>
      <c r="E62" s="58" t="s">
        <v>74</v>
      </c>
    </row>
    <row r="63" spans="2:5" ht="15.75">
      <c r="B63" s="56">
        <v>356</v>
      </c>
      <c r="C63" s="58" t="s">
        <v>204</v>
      </c>
      <c r="D63" s="56" t="s">
        <v>31</v>
      </c>
      <c r="E63" s="58" t="s">
        <v>74</v>
      </c>
    </row>
    <row r="64" spans="2:5" ht="15.75">
      <c r="B64" s="56">
        <v>17</v>
      </c>
      <c r="C64" s="58" t="s">
        <v>234</v>
      </c>
      <c r="D64" s="56" t="s">
        <v>31</v>
      </c>
      <c r="E64" s="58" t="s">
        <v>50</v>
      </c>
    </row>
    <row r="65" spans="2:5" ht="15.75">
      <c r="B65" s="56">
        <v>34</v>
      </c>
      <c r="C65" s="58" t="s">
        <v>66</v>
      </c>
      <c r="D65" s="56" t="s">
        <v>31</v>
      </c>
      <c r="E65" s="58" t="s">
        <v>67</v>
      </c>
    </row>
    <row r="66" spans="2:5" ht="15.75">
      <c r="B66" s="56">
        <v>2</v>
      </c>
      <c r="C66" s="58" t="s">
        <v>236</v>
      </c>
      <c r="D66" s="56" t="s">
        <v>31</v>
      </c>
      <c r="E66" s="58" t="s">
        <v>237</v>
      </c>
    </row>
    <row r="67" spans="2:5" ht="15.75">
      <c r="B67" s="56">
        <v>3</v>
      </c>
      <c r="C67" s="58" t="s">
        <v>202</v>
      </c>
      <c r="D67" s="56" t="s">
        <v>31</v>
      </c>
      <c r="E67" s="58" t="s">
        <v>203</v>
      </c>
    </row>
    <row r="68" spans="2:5" ht="15.75">
      <c r="B68" s="56">
        <v>25</v>
      </c>
      <c r="C68" s="58" t="s">
        <v>241</v>
      </c>
      <c r="D68" s="56" t="s">
        <v>31</v>
      </c>
      <c r="E68" s="58" t="s">
        <v>197</v>
      </c>
    </row>
  </sheetData>
  <sheetProtection/>
  <mergeCells count="21">
    <mergeCell ref="G8:G9"/>
    <mergeCell ref="K7:K9"/>
    <mergeCell ref="A32:K32"/>
    <mergeCell ref="H8:H9"/>
    <mergeCell ref="A31:J31"/>
    <mergeCell ref="F7:F9"/>
    <mergeCell ref="A2:K2"/>
    <mergeCell ref="A3:K3"/>
    <mergeCell ref="A4:L4"/>
    <mergeCell ref="A5:K5"/>
    <mergeCell ref="G7:H7"/>
    <mergeCell ref="A34:J34"/>
    <mergeCell ref="J8:J9"/>
    <mergeCell ref="I8:I9"/>
    <mergeCell ref="E7:E9"/>
    <mergeCell ref="I7:J7"/>
    <mergeCell ref="A35:K35"/>
    <mergeCell ref="A7:A9"/>
    <mergeCell ref="B7:B9"/>
    <mergeCell ref="C7:C9"/>
    <mergeCell ref="D7:D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29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I10:I29">
      <formula1>1</formula1>
      <formula2>60</formula2>
    </dataValidation>
  </dataValidations>
  <printOptions/>
  <pageMargins left="1.3779527559055118" right="0.984251968503937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7"/>
  <sheetViews>
    <sheetView zoomScalePageLayoutView="0" workbookViewId="0" topLeftCell="A4">
      <selection activeCell="D10" sqref="D10"/>
    </sheetView>
  </sheetViews>
  <sheetFormatPr defaultColWidth="9.140625" defaultRowHeight="12.75"/>
  <cols>
    <col min="1" max="1" width="11.00390625" style="0" customWidth="1"/>
    <col min="2" max="2" width="25.8515625" style="0" customWidth="1"/>
    <col min="3" max="5" width="23.57421875" style="0" customWidth="1"/>
    <col min="6" max="6" width="16.57421875" style="0" customWidth="1"/>
    <col min="7" max="7" width="17.421875" style="0" customWidth="1"/>
    <col min="8" max="8" width="9.57421875" style="0" customWidth="1"/>
    <col min="9" max="9" width="5.7109375" style="0" customWidth="1"/>
    <col min="10" max="10" width="5.421875" style="0" customWidth="1"/>
    <col min="11" max="11" width="5.7109375" style="0" customWidth="1"/>
    <col min="12" max="12" width="4.7109375" style="0" customWidth="1"/>
  </cols>
  <sheetData>
    <row r="1" spans="1:13" ht="87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27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9"/>
    </row>
    <row r="3" spans="1:14" ht="12.75" customHeight="1">
      <c r="A3" s="116" t="s">
        <v>302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71"/>
    </row>
    <row r="4" spans="1:14" ht="18" customHeight="1">
      <c r="A4" s="116" t="s">
        <v>286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7.25" customHeight="1" thickBot="1">
      <c r="A5" s="90" t="s">
        <v>301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72"/>
      <c r="N5" s="72"/>
    </row>
    <row r="6" spans="1:249" s="1" customFormat="1" ht="12" customHeight="1">
      <c r="A6" s="112" t="s">
        <v>22</v>
      </c>
      <c r="B6" s="114" t="s">
        <v>26</v>
      </c>
      <c r="C6" s="114" t="s">
        <v>25</v>
      </c>
      <c r="D6" s="109" t="s">
        <v>283</v>
      </c>
      <c r="E6" s="109" t="s">
        <v>282</v>
      </c>
      <c r="F6" s="118" t="s">
        <v>280</v>
      </c>
      <c r="G6" s="5"/>
      <c r="H6" s="17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5"/>
      <c r="DR6" s="5"/>
      <c r="DS6" s="5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7"/>
      <c r="EL6" s="7"/>
      <c r="EM6" s="7"/>
      <c r="EN6" s="7"/>
      <c r="EO6" s="7"/>
      <c r="EP6" s="6"/>
      <c r="EQ6" s="6"/>
      <c r="ER6" s="6"/>
      <c r="ES6" s="7"/>
      <c r="ET6" s="6"/>
      <c r="EU6" s="6"/>
      <c r="EV6" s="6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3"/>
      <c r="IL6" s="12"/>
      <c r="IM6" s="12"/>
      <c r="IN6" s="12"/>
      <c r="IO6" s="6"/>
    </row>
    <row r="7" spans="1:249" s="1" customFormat="1" ht="9.75" customHeight="1">
      <c r="A7" s="113"/>
      <c r="B7" s="115"/>
      <c r="C7" s="117"/>
      <c r="D7" s="110"/>
      <c r="E7" s="110"/>
      <c r="F7" s="119"/>
      <c r="G7" s="5"/>
      <c r="H7" s="1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 t="s">
        <v>8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 t="s">
        <v>9</v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 t="s">
        <v>10</v>
      </c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5"/>
      <c r="DR7" s="5"/>
      <c r="DS7" s="5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7"/>
      <c r="EL7" s="7">
        <v>1</v>
      </c>
      <c r="EM7" s="7">
        <v>2</v>
      </c>
      <c r="EN7" s="7"/>
      <c r="EO7" s="7"/>
      <c r="EP7" s="6"/>
      <c r="EQ7" s="6"/>
      <c r="ER7" s="6"/>
      <c r="ES7" s="6"/>
      <c r="ET7" s="6"/>
      <c r="EU7" s="6"/>
      <c r="EV7" s="6"/>
      <c r="EW7" s="10"/>
      <c r="EX7" s="10"/>
      <c r="EY7" s="10"/>
      <c r="EZ7" s="11"/>
      <c r="FA7" s="11"/>
      <c r="FB7" s="11"/>
      <c r="FC7" s="11"/>
      <c r="FD7" s="12"/>
      <c r="FE7" s="12"/>
      <c r="FF7" s="12"/>
      <c r="FG7" s="12"/>
      <c r="FH7" s="12"/>
      <c r="FI7" s="12" t="s">
        <v>16</v>
      </c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6"/>
    </row>
    <row r="8" spans="1:249" s="1" customFormat="1" ht="27.75" customHeight="1">
      <c r="A8" s="113"/>
      <c r="B8" s="115"/>
      <c r="C8" s="117"/>
      <c r="D8" s="111"/>
      <c r="E8" s="111"/>
      <c r="F8" s="120"/>
      <c r="G8" s="5"/>
      <c r="H8" s="18"/>
      <c r="I8" s="6"/>
      <c r="J8" s="6"/>
      <c r="K8" s="6"/>
      <c r="L8" s="6"/>
      <c r="M8" s="6"/>
      <c r="N8" s="6"/>
      <c r="O8" s="6"/>
      <c r="P8" s="6">
        <v>8</v>
      </c>
      <c r="Q8" s="6">
        <v>9</v>
      </c>
      <c r="R8" s="6">
        <v>10</v>
      </c>
      <c r="S8" s="6">
        <v>11</v>
      </c>
      <c r="T8" s="6">
        <v>12</v>
      </c>
      <c r="U8" s="6">
        <v>13</v>
      </c>
      <c r="V8" s="6">
        <v>14</v>
      </c>
      <c r="W8" s="6">
        <v>15</v>
      </c>
      <c r="X8" s="6">
        <v>16</v>
      </c>
      <c r="Y8" s="6">
        <v>17</v>
      </c>
      <c r="Z8" s="6">
        <v>18</v>
      </c>
      <c r="AA8" s="6">
        <v>19</v>
      </c>
      <c r="AB8" s="6">
        <v>20</v>
      </c>
      <c r="AC8" s="6">
        <v>21</v>
      </c>
      <c r="AD8" s="6" t="s">
        <v>5</v>
      </c>
      <c r="AE8" s="6"/>
      <c r="AF8" s="6">
        <v>1</v>
      </c>
      <c r="AG8" s="6">
        <v>2</v>
      </c>
      <c r="AH8" s="6">
        <v>3</v>
      </c>
      <c r="AI8" s="6">
        <v>4</v>
      </c>
      <c r="AJ8" s="6">
        <v>5</v>
      </c>
      <c r="AK8" s="6">
        <v>6</v>
      </c>
      <c r="AL8" s="6">
        <v>7</v>
      </c>
      <c r="AM8" s="6">
        <v>8</v>
      </c>
      <c r="AN8" s="6">
        <v>9</v>
      </c>
      <c r="AO8" s="6">
        <v>10</v>
      </c>
      <c r="AP8" s="6">
        <v>11</v>
      </c>
      <c r="AQ8" s="6">
        <v>12</v>
      </c>
      <c r="AR8" s="6">
        <v>13</v>
      </c>
      <c r="AS8" s="6">
        <v>14</v>
      </c>
      <c r="AT8" s="6">
        <v>15</v>
      </c>
      <c r="AU8" s="6">
        <v>16</v>
      </c>
      <c r="AV8" s="6">
        <v>17</v>
      </c>
      <c r="AW8" s="6">
        <v>18</v>
      </c>
      <c r="AX8" s="6">
        <v>19</v>
      </c>
      <c r="AY8" s="6">
        <v>20</v>
      </c>
      <c r="AZ8" s="6"/>
      <c r="BA8" s="6" t="s">
        <v>6</v>
      </c>
      <c r="BB8" s="6"/>
      <c r="BC8" s="6">
        <v>1</v>
      </c>
      <c r="BD8" s="6">
        <v>2</v>
      </c>
      <c r="BE8" s="6">
        <v>3</v>
      </c>
      <c r="BF8" s="6">
        <v>4</v>
      </c>
      <c r="BG8" s="6">
        <v>5</v>
      </c>
      <c r="BH8" s="6">
        <v>6</v>
      </c>
      <c r="BI8" s="6">
        <v>7</v>
      </c>
      <c r="BJ8" s="6">
        <v>8</v>
      </c>
      <c r="BK8" s="6">
        <v>9</v>
      </c>
      <c r="BL8" s="6">
        <v>10</v>
      </c>
      <c r="BM8" s="6">
        <v>11</v>
      </c>
      <c r="BN8" s="6">
        <v>12</v>
      </c>
      <c r="BO8" s="6">
        <v>13</v>
      </c>
      <c r="BP8" s="6">
        <v>14</v>
      </c>
      <c r="BQ8" s="6">
        <v>15</v>
      </c>
      <c r="BR8" s="6">
        <v>16</v>
      </c>
      <c r="BS8" s="6">
        <v>17</v>
      </c>
      <c r="BT8" s="6">
        <v>18</v>
      </c>
      <c r="BU8" s="6">
        <v>19</v>
      </c>
      <c r="BV8" s="6">
        <v>20</v>
      </c>
      <c r="BW8" s="6">
        <v>21</v>
      </c>
      <c r="BX8" s="6">
        <v>22</v>
      </c>
      <c r="BY8" s="6">
        <v>23</v>
      </c>
      <c r="BZ8" s="6">
        <v>24</v>
      </c>
      <c r="CA8" s="6">
        <v>25</v>
      </c>
      <c r="CB8" s="6">
        <v>26</v>
      </c>
      <c r="CC8" s="6">
        <v>27</v>
      </c>
      <c r="CD8" s="6">
        <v>28</v>
      </c>
      <c r="CE8" s="6">
        <v>29</v>
      </c>
      <c r="CF8" s="6">
        <v>30</v>
      </c>
      <c r="CG8" s="6">
        <v>31</v>
      </c>
      <c r="CH8" s="6">
        <v>32</v>
      </c>
      <c r="CI8" s="6">
        <v>33</v>
      </c>
      <c r="CJ8" s="6">
        <v>34</v>
      </c>
      <c r="CK8" s="6">
        <v>35</v>
      </c>
      <c r="CL8" s="6">
        <v>36</v>
      </c>
      <c r="CM8" s="6">
        <v>37</v>
      </c>
      <c r="CN8" s="6">
        <v>38</v>
      </c>
      <c r="CO8" s="6">
        <v>39</v>
      </c>
      <c r="CP8" s="6">
        <v>40</v>
      </c>
      <c r="CQ8" s="6"/>
      <c r="CR8" s="6"/>
      <c r="CS8" s="6"/>
      <c r="CT8" s="6">
        <v>1</v>
      </c>
      <c r="CU8" s="6">
        <v>2</v>
      </c>
      <c r="CV8" s="6">
        <v>3</v>
      </c>
      <c r="CW8" s="6">
        <v>4</v>
      </c>
      <c r="CX8" s="6">
        <v>5</v>
      </c>
      <c r="CY8" s="6">
        <v>6</v>
      </c>
      <c r="CZ8" s="6">
        <v>7</v>
      </c>
      <c r="DA8" s="6">
        <v>8</v>
      </c>
      <c r="DB8" s="6">
        <v>9</v>
      </c>
      <c r="DC8" s="6">
        <v>10</v>
      </c>
      <c r="DD8" s="6">
        <v>11</v>
      </c>
      <c r="DE8" s="6">
        <v>12</v>
      </c>
      <c r="DF8" s="6">
        <v>13</v>
      </c>
      <c r="DG8" s="6">
        <v>14</v>
      </c>
      <c r="DH8" s="6">
        <v>15</v>
      </c>
      <c r="DI8" s="6">
        <v>16</v>
      </c>
      <c r="DJ8" s="6">
        <v>17</v>
      </c>
      <c r="DK8" s="6">
        <v>18</v>
      </c>
      <c r="DL8" s="6">
        <v>19</v>
      </c>
      <c r="DM8" s="6">
        <v>20</v>
      </c>
      <c r="DN8" s="6">
        <v>21</v>
      </c>
      <c r="DO8" s="6">
        <v>22</v>
      </c>
      <c r="DP8" s="6">
        <v>23</v>
      </c>
      <c r="DQ8" s="6">
        <v>24</v>
      </c>
      <c r="DR8" s="6">
        <v>25</v>
      </c>
      <c r="DS8" s="6">
        <v>26</v>
      </c>
      <c r="DT8" s="6">
        <v>27</v>
      </c>
      <c r="DU8" s="6">
        <v>28</v>
      </c>
      <c r="DV8" s="6">
        <v>29</v>
      </c>
      <c r="DW8" s="6">
        <v>30</v>
      </c>
      <c r="DX8" s="6">
        <v>31</v>
      </c>
      <c r="DY8" s="6">
        <v>32</v>
      </c>
      <c r="DZ8" s="6">
        <v>33</v>
      </c>
      <c r="EA8" s="6">
        <v>34</v>
      </c>
      <c r="EB8" s="6">
        <v>35</v>
      </c>
      <c r="EC8" s="6">
        <v>36</v>
      </c>
      <c r="ED8" s="6">
        <v>37</v>
      </c>
      <c r="EE8" s="6">
        <v>38</v>
      </c>
      <c r="EF8" s="6">
        <v>39</v>
      </c>
      <c r="EG8" s="6">
        <v>40</v>
      </c>
      <c r="EH8" s="6"/>
      <c r="EI8" s="6"/>
      <c r="EJ8" s="6"/>
      <c r="EK8" s="7"/>
      <c r="EL8" s="7"/>
      <c r="EM8" s="7"/>
      <c r="EN8" s="7"/>
      <c r="EO8" s="7" t="s">
        <v>15</v>
      </c>
      <c r="EP8" s="6" t="s">
        <v>12</v>
      </c>
      <c r="EQ8" s="6" t="s">
        <v>13</v>
      </c>
      <c r="ER8" s="19" t="s">
        <v>11</v>
      </c>
      <c r="ES8" s="6"/>
      <c r="ET8" s="6" t="s">
        <v>20</v>
      </c>
      <c r="EU8" s="6" t="s">
        <v>21</v>
      </c>
      <c r="EV8" s="6"/>
      <c r="EW8" s="12"/>
      <c r="EX8" s="12" t="s">
        <v>7</v>
      </c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 t="s">
        <v>8</v>
      </c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 t="s">
        <v>9</v>
      </c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 t="s">
        <v>10</v>
      </c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3"/>
      <c r="IL8" s="12"/>
      <c r="IM8" s="12"/>
      <c r="IN8" s="12"/>
      <c r="IO8" s="12"/>
    </row>
    <row r="9" spans="1:249" s="1" customFormat="1" ht="33" customHeight="1">
      <c r="A9" s="66">
        <v>1</v>
      </c>
      <c r="B9" s="69" t="s">
        <v>278</v>
      </c>
      <c r="C9" s="67" t="s">
        <v>281</v>
      </c>
      <c r="D9" s="67">
        <v>157</v>
      </c>
      <c r="E9" s="67">
        <v>167</v>
      </c>
      <c r="F9" s="70" t="s">
        <v>285</v>
      </c>
      <c r="G9" s="5"/>
      <c r="H9" s="18"/>
      <c r="I9" s="6"/>
      <c r="J9" s="6"/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7"/>
      <c r="EL9" s="7"/>
      <c r="EM9" s="7"/>
      <c r="EN9" s="7"/>
      <c r="EO9" s="7"/>
      <c r="EP9" s="6"/>
      <c r="EQ9" s="6"/>
      <c r="ER9" s="19"/>
      <c r="ES9" s="6"/>
      <c r="ET9" s="6"/>
      <c r="EU9" s="6"/>
      <c r="EV9" s="6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3"/>
      <c r="IL9" s="12"/>
      <c r="IM9" s="12"/>
      <c r="IN9" s="12"/>
      <c r="IO9" s="12"/>
    </row>
    <row r="10" spans="1:249" s="3" customFormat="1" ht="33" customHeight="1">
      <c r="A10" s="66">
        <v>3</v>
      </c>
      <c r="B10" s="69" t="s">
        <v>284</v>
      </c>
      <c r="C10" s="67" t="s">
        <v>60</v>
      </c>
      <c r="D10" s="67">
        <v>150</v>
      </c>
      <c r="E10" s="67">
        <v>155</v>
      </c>
      <c r="F10" s="70" t="s">
        <v>324</v>
      </c>
      <c r="G10" s="21"/>
      <c r="H10" s="22"/>
      <c r="I10" s="21"/>
      <c r="J10" s="21"/>
      <c r="K10" s="33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</row>
    <row r="11" spans="1:13" ht="33" customHeight="1">
      <c r="A11" s="66">
        <v>4</v>
      </c>
      <c r="B11" s="69" t="s">
        <v>287</v>
      </c>
      <c r="C11" s="67" t="s">
        <v>60</v>
      </c>
      <c r="D11" s="67">
        <v>162</v>
      </c>
      <c r="E11" s="67">
        <v>139</v>
      </c>
      <c r="F11" s="68" t="s">
        <v>323</v>
      </c>
      <c r="G11" s="33"/>
      <c r="H11" s="33"/>
      <c r="I11" s="33"/>
      <c r="J11" s="33"/>
      <c r="L11" s="33"/>
      <c r="M11" s="33"/>
    </row>
    <row r="13" spans="1:11" ht="15.75">
      <c r="A13" s="77" t="s">
        <v>23</v>
      </c>
      <c r="B13" s="77"/>
      <c r="C13" s="77"/>
      <c r="D13" s="77"/>
      <c r="E13" s="77"/>
      <c r="F13" s="77"/>
      <c r="G13" s="77"/>
      <c r="H13" s="77"/>
      <c r="I13" s="77"/>
      <c r="J13" s="77"/>
      <c r="K13" s="32"/>
    </row>
    <row r="14" spans="1:11" ht="15.75">
      <c r="A14" s="77" t="s">
        <v>247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15.75">
      <c r="A15" s="33"/>
      <c r="B15" s="33"/>
      <c r="C15" s="33"/>
      <c r="D15" s="33"/>
      <c r="E15" s="33"/>
      <c r="F15" s="34"/>
      <c r="G15" s="33"/>
      <c r="H15" s="33"/>
      <c r="I15" s="33"/>
      <c r="J15" s="33"/>
      <c r="K15" s="32"/>
    </row>
    <row r="16" spans="1:11" ht="15.75">
      <c r="A16" s="77" t="s">
        <v>45</v>
      </c>
      <c r="B16" s="77"/>
      <c r="C16" s="77"/>
      <c r="D16" s="77"/>
      <c r="E16" s="77"/>
      <c r="F16" s="77"/>
      <c r="G16" s="77"/>
      <c r="H16" s="77"/>
      <c r="I16" s="77"/>
      <c r="J16" s="77"/>
      <c r="K16" s="32"/>
    </row>
    <row r="17" spans="1:11" ht="15.75">
      <c r="A17" s="77" t="s">
        <v>58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</sheetData>
  <sheetProtection/>
  <mergeCells count="14">
    <mergeCell ref="A17:K17"/>
    <mergeCell ref="A13:J13"/>
    <mergeCell ref="A14:K14"/>
    <mergeCell ref="A16:J16"/>
    <mergeCell ref="C6:C8"/>
    <mergeCell ref="F6:F8"/>
    <mergeCell ref="D6:D8"/>
    <mergeCell ref="E6:E8"/>
    <mergeCell ref="A6:A8"/>
    <mergeCell ref="B6:B8"/>
    <mergeCell ref="A2:M2"/>
    <mergeCell ref="A3:M3"/>
    <mergeCell ref="A4:N4"/>
    <mergeCell ref="A5:L5"/>
  </mergeCells>
  <printOptions/>
  <pageMargins left="1.1811023622047245" right="0.11811023622047245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ASLsh</cp:lastModifiedBy>
  <cp:lastPrinted>2018-07-29T00:55:01Z</cp:lastPrinted>
  <dcterms:created xsi:type="dcterms:W3CDTF">1996-10-08T23:32:33Z</dcterms:created>
  <dcterms:modified xsi:type="dcterms:W3CDTF">2018-07-30T14:40:02Z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749a462e-0617-452e-a710-c50ac06a776a</vt:lpwstr>
  </property>
</Properties>
</file>